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Towner\"/>
    </mc:Choice>
  </mc:AlternateContent>
  <xr:revisionPtr revIDLastSave="0" documentId="13_ncr:1_{8FA57342-724B-45D9-A95E-99E4FAB69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W" sheetId="1" r:id="rId1"/>
    <sheet name="Sheet2" sheetId="2" r:id="rId2"/>
    <sheet name="Sheet3" sheetId="3" r:id="rId3"/>
  </sheets>
  <definedNames>
    <definedName name="_xlnm.Print_Area" localSheetId="0">TOW!$A$1:$L$48</definedName>
    <definedName name="_xlnm.Print_Titles" localSheetId="0">TOW!$1:$12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J40" i="1" s="1"/>
  <c r="F40" i="1"/>
  <c r="G39" i="1"/>
  <c r="J39" i="1" s="1"/>
  <c r="F39" i="1"/>
  <c r="G38" i="1"/>
  <c r="J38" i="1" s="1"/>
  <c r="F38" i="1"/>
  <c r="G37" i="1"/>
  <c r="J37" i="1" s="1"/>
  <c r="F37" i="1"/>
  <c r="G36" i="1"/>
  <c r="J36" i="1" s="1"/>
  <c r="F36" i="1"/>
  <c r="G35" i="1"/>
  <c r="J35" i="1" s="1"/>
  <c r="F35" i="1"/>
  <c r="G34" i="1"/>
  <c r="J34" i="1" s="1"/>
  <c r="F34" i="1"/>
  <c r="G33" i="1"/>
  <c r="J33" i="1"/>
  <c r="F33" i="1"/>
  <c r="G32" i="1"/>
  <c r="J32" i="1" s="1"/>
  <c r="F32" i="1"/>
  <c r="G31" i="1"/>
  <c r="J31" i="1" s="1"/>
  <c r="F31" i="1"/>
  <c r="G30" i="1"/>
  <c r="J30" i="1"/>
  <c r="F30" i="1"/>
  <c r="G29" i="1"/>
  <c r="J29" i="1"/>
  <c r="F29" i="1"/>
  <c r="G28" i="1"/>
  <c r="J28" i="1" s="1"/>
  <c r="F28" i="1"/>
  <c r="G27" i="1"/>
  <c r="J27" i="1"/>
  <c r="F27" i="1"/>
  <c r="G26" i="1"/>
  <c r="J26" i="1"/>
  <c r="F26" i="1"/>
  <c r="G25" i="1"/>
  <c r="J25" i="1" s="1"/>
  <c r="F25" i="1"/>
  <c r="G24" i="1"/>
  <c r="J24" i="1" s="1"/>
  <c r="F24" i="1"/>
  <c r="G23" i="1"/>
  <c r="J23" i="1"/>
  <c r="F23" i="1"/>
  <c r="G22" i="1"/>
  <c r="J22" i="1" s="1"/>
  <c r="F22" i="1"/>
  <c r="G21" i="1"/>
  <c r="J21" i="1"/>
  <c r="F21" i="1"/>
  <c r="G20" i="1"/>
  <c r="J20" i="1" s="1"/>
  <c r="F20" i="1"/>
  <c r="G19" i="1"/>
  <c r="J19" i="1"/>
  <c r="F19" i="1"/>
  <c r="G18" i="1"/>
  <c r="J18" i="1" s="1"/>
  <c r="F18" i="1"/>
  <c r="G17" i="1"/>
  <c r="J17" i="1"/>
  <c r="F17" i="1"/>
  <c r="G16" i="1"/>
  <c r="J16" i="1" s="1"/>
  <c r="F16" i="1"/>
  <c r="G15" i="1"/>
  <c r="J15" i="1"/>
  <c r="F15" i="1"/>
  <c r="G14" i="1"/>
  <c r="J14" i="1"/>
  <c r="F14" i="1"/>
  <c r="G13" i="1"/>
  <c r="J13" i="1"/>
  <c r="F13" i="1"/>
  <c r="F41" i="1"/>
  <c r="J41" i="1"/>
  <c r="F42" i="1"/>
  <c r="J42" i="1" s="1"/>
  <c r="G42" i="1"/>
  <c r="F43" i="1"/>
  <c r="J43" i="1" s="1"/>
  <c r="G43" i="1"/>
  <c r="F44" i="1"/>
  <c r="G44" i="1"/>
  <c r="J44" i="1"/>
  <c r="F45" i="1"/>
  <c r="J45" i="1"/>
  <c r="G45" i="1"/>
  <c r="F46" i="1"/>
  <c r="J46" i="1"/>
  <c r="G46" i="1"/>
  <c r="F47" i="1"/>
  <c r="J47" i="1"/>
  <c r="G47" i="1"/>
  <c r="F48" i="1"/>
  <c r="G48" i="1"/>
  <c r="J48" i="1"/>
</calcChain>
</file>

<file path=xl/sharedStrings.xml><?xml version="1.0" encoding="utf-8"?>
<sst xmlns="http://schemas.openxmlformats.org/spreadsheetml/2006/main" count="89" uniqueCount="66">
  <si>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</si>
  <si>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</si>
  <si>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</si>
  <si>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</si>
  <si>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</si>
  <si>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</si>
  <si>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</si>
  <si>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</si>
  <si>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</si>
  <si>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</si>
  <si>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</si>
  <si>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</si>
  <si>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</si>
  <si>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</si>
  <si>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</si>
  <si>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</si>
  <si>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</si>
  <si>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</si>
  <si>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</si>
  <si>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</si>
  <si>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</si>
  <si>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</si>
  <si>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</si>
  <si>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</si>
  <si>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</si>
  <si>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</si>
  <si>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</si>
  <si>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159-67-24-E2SE4</t>
  </si>
  <si>
    <t>S</t>
  </si>
  <si>
    <t>159-67-25-S2SE4, NW4SE4</t>
  </si>
  <si>
    <t>A</t>
  </si>
  <si>
    <t>160-65-19-NE4</t>
  </si>
  <si>
    <t>U</t>
  </si>
  <si>
    <t>160-65-19-SE4</t>
  </si>
  <si>
    <t>160-66-8-NW4</t>
  </si>
  <si>
    <t>N</t>
  </si>
  <si>
    <t>161-66-15-SW4</t>
  </si>
  <si>
    <t>162-66-22-W2NW4</t>
  </si>
  <si>
    <t>162-68-31-SE4</t>
  </si>
  <si>
    <t>163-65-4-LOT 3</t>
  </si>
  <si>
    <t>Z</t>
  </si>
  <si>
    <t>163-65-4-S2SW4</t>
  </si>
  <si>
    <t>163-65-5-LOT 5</t>
  </si>
  <si>
    <t>163-65-5-SW4NW4</t>
  </si>
  <si>
    <t>I</t>
  </si>
  <si>
    <t>163-65-6-SE4</t>
  </si>
  <si>
    <t>163-65-7-E2NW4</t>
  </si>
  <si>
    <t>163-65-7-LOT 1</t>
  </si>
  <si>
    <t>163-65-7-LOT 2</t>
  </si>
  <si>
    <t>M</t>
  </si>
  <si>
    <t>163-65-7-LOT 3</t>
  </si>
  <si>
    <t>163-65-7-LOT 4</t>
  </si>
  <si>
    <t>163-65-7-NE4</t>
  </si>
  <si>
    <t>163-65-17-NW4</t>
  </si>
  <si>
    <t>163-65-29-SE4</t>
  </si>
  <si>
    <t>163-66-10-NW4</t>
  </si>
  <si>
    <t>C</t>
  </si>
  <si>
    <t>163-66-21-SE4</t>
  </si>
  <si>
    <t>163-66-28-LOT 1</t>
  </si>
  <si>
    <t>163-66-28-LOTS 2,3</t>
  </si>
  <si>
    <t>D</t>
  </si>
  <si>
    <t>163-66-34-LOT 3</t>
  </si>
  <si>
    <t>E</t>
  </si>
  <si>
    <t>163-66-34-LOT 4</t>
  </si>
  <si>
    <t>163-66-34-LOT 5</t>
  </si>
  <si>
    <t>County of Towner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</si>
</sst>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49" fontId="14" fillId="0" borderId="1" xfId="0" applyNumberFormat="1" applyFont="1" applyBorder="1" applyAlignment="1">
      <alignment horizontal="centerContinuous" wrapText="1"/>
    </xf>
    <xf numFmtId="0" fontId="5" fillId="0" borderId="1" xfId="0" quotePrefix="1" applyFont="1" applyBorder="1" applyAlignment="1">
      <alignment horizontal="left" wrapText="1"/>
    </xf>
    <xf numFmtId="1" fontId="10" fillId="0" borderId="1" xfId="23" applyNumberFormat="1" applyFont="1" applyBorder="1"/>
    <xf numFmtId="7" fontId="10" fillId="0" borderId="1" xfId="0" applyNumberFormat="1" applyFont="1" applyBorder="1" applyProtection="1">
      <protection hidden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30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3 3" xfId="11" xr:uid="{00000000-0005-0000-0000-00000A000000}"/>
    <cellStyle name="Normal" xfId="0" builtinId="0"/>
    <cellStyle name="Normal 10" xfId="12" xr:uid="{00000000-0005-0000-0000-00000C000000}"/>
    <cellStyle name="Normal 110" xfId="13" xr:uid="{00000000-0005-0000-0000-00000D000000}"/>
    <cellStyle name="Normal 118" xfId="14" xr:uid="{00000000-0005-0000-0000-00000E000000}"/>
    <cellStyle name="Normal 121" xfId="15" xr:uid="{00000000-0005-0000-0000-00000F000000}"/>
    <cellStyle name="Normal 129" xfId="16" xr:uid="{00000000-0005-0000-0000-000010000000}"/>
    <cellStyle name="Normal 131" xfId="17" xr:uid="{00000000-0005-0000-0000-000011000000}"/>
    <cellStyle name="Normal 152" xfId="18" xr:uid="{00000000-0005-0000-0000-000012000000}"/>
    <cellStyle name="Normal 160" xfId="19" xr:uid="{00000000-0005-0000-0000-000013000000}"/>
    <cellStyle name="Normal 163" xfId="20" xr:uid="{00000000-0005-0000-0000-000014000000}"/>
    <cellStyle name="Normal 176" xfId="21" xr:uid="{00000000-0005-0000-0000-000015000000}"/>
    <cellStyle name="Normal 177" xfId="22" xr:uid="{00000000-0005-0000-0000-000016000000}"/>
    <cellStyle name="Normal 2" xfId="23" xr:uid="{00000000-0005-0000-0000-000017000000}"/>
    <cellStyle name="Normal 21" xfId="24" xr:uid="{00000000-0005-0000-0000-000018000000}"/>
    <cellStyle name="Normal 33" xfId="25" xr:uid="{00000000-0005-0000-0000-000019000000}"/>
    <cellStyle name="Normal 46" xfId="26" xr:uid="{00000000-0005-0000-0000-00001A000000}"/>
    <cellStyle name="Normal 5" xfId="27" xr:uid="{00000000-0005-0000-0000-00001B000000}"/>
    <cellStyle name="Normal 52" xfId="28" xr:uid="{00000000-0005-0000-0000-00001C000000}"/>
    <cellStyle name="Normal 84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E17" sqref="E17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5" t="s">
        <v>0</v>
      </c>
      <c r="B1" s="76"/>
      <c r="C1" s="76"/>
      <c r="D1" s="76"/>
      <c r="E1" s="76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5" t="s">
        <v>1</v>
      </c>
      <c r="B2" s="76"/>
      <c r="C2" s="76"/>
      <c r="D2" s="76"/>
      <c r="E2" s="76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5" t="s">
        <v>2</v>
      </c>
      <c r="B3" s="76"/>
      <c r="C3" s="76"/>
      <c r="D3" s="76"/>
      <c r="E3" s="76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65</v>
      </c>
      <c r="B6" s="12"/>
      <c r="C6" s="14"/>
      <c r="D6" s="14"/>
      <c r="E6" s="15"/>
      <c r="F6" s="42" t="s">
        <v>65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4800950</v>
      </c>
      <c r="C13" s="66">
        <v>80</v>
      </c>
      <c r="D13" s="72">
        <v>62</v>
      </c>
      <c r="E13" s="77">
        <v>39079</v>
      </c>
      <c r="F13" s="67">
        <f t="shared" ref="F13:F40" si="0">E13*0.5</f>
        <v>19539.5</v>
      </c>
      <c r="G13" s="68">
        <f t="shared" ref="G13:G40" si="1">ROUND(E13*0.5*0.1,0)</f>
        <v>1954</v>
      </c>
      <c r="H13" s="67"/>
      <c r="I13" s="74"/>
      <c r="J13" s="69">
        <f t="shared" ref="J13:J40" si="2">ROUND(G13*I13/1000,2)</f>
        <v>0</v>
      </c>
      <c r="K13" s="67" t="s">
        <v>28</v>
      </c>
      <c r="L13" s="70"/>
    </row>
    <row r="14" spans="1:14" s="41" customFormat="1" ht="15.75">
      <c r="A14" s="64" t="s">
        <v>29</v>
      </c>
      <c r="B14" s="65">
        <v>4801000</v>
      </c>
      <c r="C14" s="66">
        <v>120</v>
      </c>
      <c r="D14" s="72">
        <v>63</v>
      </c>
      <c r="E14" s="77">
        <v>33052</v>
      </c>
      <c r="F14" s="67">
        <f t="shared" si="0"/>
        <v>16526</v>
      </c>
      <c r="G14" s="68">
        <f t="shared" si="1"/>
        <v>1653</v>
      </c>
      <c r="H14" s="67"/>
      <c r="I14" s="74"/>
      <c r="J14" s="69">
        <f t="shared" si="2"/>
        <v>0</v>
      </c>
      <c r="K14" s="67" t="s">
        <v>30</v>
      </c>
      <c r="L14" s="70"/>
    </row>
    <row r="15" spans="1:14" s="41" customFormat="1" ht="15.75">
      <c r="A15" s="64" t="s">
        <v>31</v>
      </c>
      <c r="B15" s="65">
        <v>4801240</v>
      </c>
      <c r="C15" s="66">
        <v>160</v>
      </c>
      <c r="D15" s="72">
        <v>110</v>
      </c>
      <c r="E15" s="77">
        <v>109080</v>
      </c>
      <c r="F15" s="67">
        <f t="shared" si="0"/>
        <v>54540</v>
      </c>
      <c r="G15" s="68">
        <f t="shared" si="1"/>
        <v>5454</v>
      </c>
      <c r="H15" s="67"/>
      <c r="I15" s="74"/>
      <c r="J15" s="69">
        <f t="shared" si="2"/>
        <v>0</v>
      </c>
      <c r="K15" s="67" t="s">
        <v>32</v>
      </c>
      <c r="L15" s="70"/>
    </row>
    <row r="16" spans="1:14" s="41" customFormat="1" ht="15.75">
      <c r="A16" s="64" t="s">
        <v>33</v>
      </c>
      <c r="B16" s="65">
        <v>4801280</v>
      </c>
      <c r="C16" s="66">
        <v>160</v>
      </c>
      <c r="D16" s="72">
        <v>121</v>
      </c>
      <c r="E16" s="77">
        <v>94952</v>
      </c>
      <c r="F16" s="67">
        <f t="shared" si="0"/>
        <v>47476</v>
      </c>
      <c r="G16" s="68">
        <f t="shared" si="1"/>
        <v>4748</v>
      </c>
      <c r="H16" s="67"/>
      <c r="I16" s="74"/>
      <c r="J16" s="69">
        <f t="shared" si="2"/>
        <v>0</v>
      </c>
      <c r="K16" s="67" t="s">
        <v>28</v>
      </c>
      <c r="L16" s="70"/>
    </row>
    <row r="17" spans="1:12" s="41" customFormat="1" ht="15.75">
      <c r="A17" s="64" t="s">
        <v>34</v>
      </c>
      <c r="B17" s="65">
        <v>4801420</v>
      </c>
      <c r="C17" s="66">
        <v>160</v>
      </c>
      <c r="D17" s="72">
        <v>111</v>
      </c>
      <c r="E17" s="77">
        <v>74224</v>
      </c>
      <c r="F17" s="67">
        <f t="shared" si="0"/>
        <v>37112</v>
      </c>
      <c r="G17" s="68">
        <f t="shared" si="1"/>
        <v>3711</v>
      </c>
      <c r="H17" s="67"/>
      <c r="I17" s="74"/>
      <c r="J17" s="69">
        <f t="shared" si="2"/>
        <v>0</v>
      </c>
      <c r="K17" s="67" t="s">
        <v>35</v>
      </c>
      <c r="L17" s="70"/>
    </row>
    <row r="18" spans="1:12" s="41" customFormat="1" ht="15.75">
      <c r="A18" s="64" t="s">
        <v>36</v>
      </c>
      <c r="B18" s="65">
        <v>4802060</v>
      </c>
      <c r="C18" s="66">
        <v>160</v>
      </c>
      <c r="D18" s="72">
        <v>58</v>
      </c>
      <c r="E18" s="77">
        <v>25204</v>
      </c>
      <c r="F18" s="67">
        <f t="shared" si="0"/>
        <v>12602</v>
      </c>
      <c r="G18" s="68">
        <f t="shared" si="1"/>
        <v>1260</v>
      </c>
      <c r="H18" s="67"/>
      <c r="I18" s="74"/>
      <c r="J18" s="69">
        <f t="shared" si="2"/>
        <v>0</v>
      </c>
      <c r="K18" s="67" t="s">
        <v>35</v>
      </c>
      <c r="L18" s="70"/>
    </row>
    <row r="19" spans="1:12" s="41" customFormat="1" ht="15.75">
      <c r="A19" s="64" t="s">
        <v>37</v>
      </c>
      <c r="B19" s="65">
        <v>4802960</v>
      </c>
      <c r="C19" s="66">
        <v>80</v>
      </c>
      <c r="D19" s="72">
        <v>42</v>
      </c>
      <c r="E19" s="77">
        <v>31466</v>
      </c>
      <c r="F19" s="67">
        <f t="shared" si="0"/>
        <v>15733</v>
      </c>
      <c r="G19" s="68">
        <f t="shared" si="1"/>
        <v>1573</v>
      </c>
      <c r="H19" s="67"/>
      <c r="I19" s="74"/>
      <c r="J19" s="69">
        <f t="shared" si="2"/>
        <v>0</v>
      </c>
      <c r="K19" s="67" t="s">
        <v>32</v>
      </c>
      <c r="L19" s="70"/>
    </row>
    <row r="20" spans="1:12" s="41" customFormat="1" ht="15.75">
      <c r="A20" s="64" t="s">
        <v>38</v>
      </c>
      <c r="B20" s="65">
        <v>4803510</v>
      </c>
      <c r="C20" s="66">
        <v>160</v>
      </c>
      <c r="D20" s="72">
        <v>60</v>
      </c>
      <c r="E20" s="77">
        <v>54406</v>
      </c>
      <c r="F20" s="67">
        <f t="shared" si="0"/>
        <v>27203</v>
      </c>
      <c r="G20" s="68">
        <f t="shared" si="1"/>
        <v>2720</v>
      </c>
      <c r="H20" s="67"/>
      <c r="I20" s="74"/>
      <c r="J20" s="69">
        <f t="shared" si="2"/>
        <v>0</v>
      </c>
      <c r="K20" s="67" t="s">
        <v>35</v>
      </c>
      <c r="L20" s="70"/>
    </row>
    <row r="21" spans="1:12" s="41" customFormat="1" ht="15.75">
      <c r="A21" s="64" t="s">
        <v>39</v>
      </c>
      <c r="B21" s="65">
        <v>4803570</v>
      </c>
      <c r="C21" s="66">
        <v>56</v>
      </c>
      <c r="D21" s="72">
        <v>48</v>
      </c>
      <c r="E21" s="77">
        <v>40333</v>
      </c>
      <c r="F21" s="67">
        <f t="shared" si="0"/>
        <v>20166.5</v>
      </c>
      <c r="G21" s="68">
        <f t="shared" si="1"/>
        <v>2017</v>
      </c>
      <c r="H21" s="67"/>
      <c r="I21" s="74"/>
      <c r="J21" s="69">
        <f t="shared" si="2"/>
        <v>0</v>
      </c>
      <c r="K21" s="67" t="s">
        <v>40</v>
      </c>
      <c r="L21" s="70"/>
    </row>
    <row r="22" spans="1:12" s="41" customFormat="1" ht="15.75">
      <c r="A22" s="64" t="s">
        <v>41</v>
      </c>
      <c r="B22" s="65">
        <v>4803590</v>
      </c>
      <c r="C22" s="66">
        <v>80</v>
      </c>
      <c r="D22" s="72">
        <v>50</v>
      </c>
      <c r="E22" s="77">
        <v>37935</v>
      </c>
      <c r="F22" s="67">
        <f t="shared" si="0"/>
        <v>18967.5</v>
      </c>
      <c r="G22" s="68">
        <f t="shared" si="1"/>
        <v>1897</v>
      </c>
      <c r="H22" s="67"/>
      <c r="I22" s="74"/>
      <c r="J22" s="69">
        <f t="shared" si="2"/>
        <v>0</v>
      </c>
      <c r="K22" s="67" t="s">
        <v>35</v>
      </c>
      <c r="L22" s="70"/>
    </row>
    <row r="23" spans="1:12" s="41" customFormat="1" ht="15.75">
      <c r="A23" s="64" t="s">
        <v>42</v>
      </c>
      <c r="B23" s="65">
        <v>4803630</v>
      </c>
      <c r="C23" s="66">
        <v>40.409999999999997</v>
      </c>
      <c r="D23" s="72">
        <v>40.409999999999997</v>
      </c>
      <c r="E23" s="77">
        <v>35983</v>
      </c>
      <c r="F23" s="67">
        <f t="shared" si="0"/>
        <v>17991.5</v>
      </c>
      <c r="G23" s="68">
        <f t="shared" si="1"/>
        <v>1799</v>
      </c>
      <c r="H23" s="67"/>
      <c r="I23" s="74"/>
      <c r="J23" s="69">
        <f t="shared" si="2"/>
        <v>0</v>
      </c>
      <c r="K23" s="67" t="s">
        <v>40</v>
      </c>
      <c r="L23" s="70"/>
    </row>
    <row r="24" spans="1:12" s="41" customFormat="1" ht="15.75">
      <c r="A24" s="64" t="s">
        <v>43</v>
      </c>
      <c r="B24" s="65">
        <v>4803640</v>
      </c>
      <c r="C24" s="66">
        <v>40</v>
      </c>
      <c r="D24" s="72">
        <v>40</v>
      </c>
      <c r="E24" s="77">
        <v>35562</v>
      </c>
      <c r="F24" s="67">
        <f t="shared" si="0"/>
        <v>17781</v>
      </c>
      <c r="G24" s="68">
        <f t="shared" si="1"/>
        <v>1778</v>
      </c>
      <c r="H24" s="67"/>
      <c r="I24" s="74"/>
      <c r="J24" s="69">
        <f t="shared" si="2"/>
        <v>0</v>
      </c>
      <c r="K24" s="67" t="s">
        <v>44</v>
      </c>
      <c r="L24" s="70"/>
    </row>
    <row r="25" spans="1:12" s="41" customFormat="1" ht="15.75">
      <c r="A25" s="64" t="s">
        <v>45</v>
      </c>
      <c r="B25" s="65">
        <v>4803670</v>
      </c>
      <c r="C25" s="66">
        <v>160</v>
      </c>
      <c r="D25" s="72">
        <v>110</v>
      </c>
      <c r="E25" s="77">
        <v>14702</v>
      </c>
      <c r="F25" s="67">
        <f t="shared" si="0"/>
        <v>7351</v>
      </c>
      <c r="G25" s="68">
        <f t="shared" si="1"/>
        <v>735</v>
      </c>
      <c r="H25" s="67"/>
      <c r="I25" s="74"/>
      <c r="J25" s="69">
        <f t="shared" si="2"/>
        <v>0</v>
      </c>
      <c r="K25" s="67" t="s">
        <v>32</v>
      </c>
      <c r="L25" s="70"/>
    </row>
    <row r="26" spans="1:12" ht="15.75">
      <c r="A26" s="64" t="s">
        <v>46</v>
      </c>
      <c r="B26" s="65">
        <v>4803690</v>
      </c>
      <c r="C26" s="66">
        <v>80</v>
      </c>
      <c r="D26" s="72">
        <v>16.100000000000001</v>
      </c>
      <c r="E26" s="77">
        <v>35291</v>
      </c>
      <c r="F26" s="67">
        <f t="shared" si="0"/>
        <v>17645.5</v>
      </c>
      <c r="G26" s="68">
        <f t="shared" si="1"/>
        <v>1765</v>
      </c>
      <c r="H26" s="67"/>
      <c r="I26" s="74"/>
      <c r="J26" s="69">
        <f t="shared" si="2"/>
        <v>0</v>
      </c>
      <c r="K26" s="67" t="s">
        <v>44</v>
      </c>
      <c r="L26" s="70"/>
    </row>
    <row r="27" spans="1:12" ht="15.75">
      <c r="A27" s="64" t="s">
        <v>47</v>
      </c>
      <c r="B27" s="65">
        <v>4803700</v>
      </c>
      <c r="C27" s="66">
        <v>45.94</v>
      </c>
      <c r="D27" s="72">
        <v>44.9</v>
      </c>
      <c r="E27" s="77">
        <v>32211</v>
      </c>
      <c r="F27" s="67">
        <f t="shared" si="0"/>
        <v>16105.5</v>
      </c>
      <c r="G27" s="68">
        <f t="shared" si="1"/>
        <v>1611</v>
      </c>
      <c r="H27" s="67"/>
      <c r="I27" s="74"/>
      <c r="J27" s="69">
        <f t="shared" si="2"/>
        <v>0</v>
      </c>
      <c r="K27" s="67" t="s">
        <v>32</v>
      </c>
      <c r="L27" s="70"/>
    </row>
    <row r="28" spans="1:12" ht="15.75">
      <c r="A28" s="71" t="s">
        <v>48</v>
      </c>
      <c r="B28" s="65">
        <v>4803710</v>
      </c>
      <c r="C28" s="66">
        <v>45.98</v>
      </c>
      <c r="D28" s="72">
        <v>31.6</v>
      </c>
      <c r="E28" s="77">
        <v>23105</v>
      </c>
      <c r="F28" s="67">
        <f t="shared" si="0"/>
        <v>11552.5</v>
      </c>
      <c r="G28" s="68">
        <f t="shared" si="1"/>
        <v>1155</v>
      </c>
      <c r="H28" s="67"/>
      <c r="I28" s="74"/>
      <c r="J28" s="69">
        <f t="shared" si="2"/>
        <v>0</v>
      </c>
      <c r="K28" s="67" t="s">
        <v>49</v>
      </c>
      <c r="L28" s="70"/>
    </row>
    <row r="29" spans="1:12" ht="15.75">
      <c r="A29" s="71" t="s">
        <v>50</v>
      </c>
      <c r="B29" s="65">
        <v>4803730</v>
      </c>
      <c r="C29" s="66">
        <v>46</v>
      </c>
      <c r="D29" s="72">
        <v>36</v>
      </c>
      <c r="E29" s="77">
        <v>35291</v>
      </c>
      <c r="F29" s="67">
        <f t="shared" si="0"/>
        <v>17645.5</v>
      </c>
      <c r="G29" s="68">
        <f t="shared" si="1"/>
        <v>1765</v>
      </c>
      <c r="H29" s="67"/>
      <c r="I29" s="74"/>
      <c r="J29" s="69">
        <f t="shared" si="2"/>
        <v>0</v>
      </c>
      <c r="K29" s="67" t="s">
        <v>44</v>
      </c>
      <c r="L29" s="70"/>
    </row>
    <row r="30" spans="1:12" ht="15.75">
      <c r="A30" s="71" t="s">
        <v>51</v>
      </c>
      <c r="B30" s="65">
        <v>4803740</v>
      </c>
      <c r="C30" s="66">
        <v>44.75</v>
      </c>
      <c r="D30" s="72">
        <v>24.2</v>
      </c>
      <c r="E30" s="77">
        <v>13444</v>
      </c>
      <c r="F30" s="67">
        <f t="shared" si="0"/>
        <v>6722</v>
      </c>
      <c r="G30" s="68">
        <f t="shared" si="1"/>
        <v>672</v>
      </c>
      <c r="H30" s="67"/>
      <c r="I30" s="74"/>
      <c r="J30" s="69">
        <f t="shared" si="2"/>
        <v>0</v>
      </c>
      <c r="K30" s="67" t="s">
        <v>49</v>
      </c>
      <c r="L30" s="70"/>
    </row>
    <row r="31" spans="1:12" ht="15.75">
      <c r="A31" s="64" t="s">
        <v>52</v>
      </c>
      <c r="B31" s="65">
        <v>4803680</v>
      </c>
      <c r="C31" s="66">
        <v>160</v>
      </c>
      <c r="D31" s="72">
        <v>133</v>
      </c>
      <c r="E31" s="77">
        <v>108050</v>
      </c>
      <c r="F31" s="67">
        <f t="shared" si="0"/>
        <v>54025</v>
      </c>
      <c r="G31" s="68">
        <f t="shared" si="1"/>
        <v>5403</v>
      </c>
      <c r="H31" s="67"/>
      <c r="I31" s="74"/>
      <c r="J31" s="69">
        <f t="shared" si="2"/>
        <v>0</v>
      </c>
      <c r="K31" s="67" t="s">
        <v>44</v>
      </c>
      <c r="L31" s="70"/>
    </row>
    <row r="32" spans="1:12" ht="15.75">
      <c r="A32" s="64" t="s">
        <v>53</v>
      </c>
      <c r="B32" s="65">
        <v>4803860</v>
      </c>
      <c r="C32" s="66">
        <v>157.47999999999999</v>
      </c>
      <c r="D32" s="72">
        <v>80</v>
      </c>
      <c r="E32" s="77">
        <v>67217</v>
      </c>
      <c r="F32" s="67">
        <f t="shared" si="0"/>
        <v>33608.5</v>
      </c>
      <c r="G32" s="68">
        <f t="shared" si="1"/>
        <v>3361</v>
      </c>
      <c r="H32" s="67"/>
      <c r="I32" s="74"/>
      <c r="J32" s="69">
        <f t="shared" si="2"/>
        <v>0</v>
      </c>
      <c r="K32" s="67" t="s">
        <v>35</v>
      </c>
      <c r="L32" s="70"/>
    </row>
    <row r="33" spans="1:12" ht="15.75">
      <c r="A33" s="64" t="s">
        <v>54</v>
      </c>
      <c r="B33" s="65">
        <v>4803940</v>
      </c>
      <c r="C33" s="66">
        <v>160</v>
      </c>
      <c r="D33" s="72">
        <v>97</v>
      </c>
      <c r="E33" s="77">
        <v>71142</v>
      </c>
      <c r="F33" s="67">
        <f t="shared" si="0"/>
        <v>35571</v>
      </c>
      <c r="G33" s="68">
        <f t="shared" si="1"/>
        <v>3557</v>
      </c>
      <c r="H33" s="67"/>
      <c r="I33" s="74"/>
      <c r="J33" s="69">
        <f t="shared" si="2"/>
        <v>0</v>
      </c>
      <c r="K33" s="67" t="s">
        <v>35</v>
      </c>
      <c r="L33" s="70"/>
    </row>
    <row r="34" spans="1:12" ht="15.75">
      <c r="A34" s="64" t="s">
        <v>55</v>
      </c>
      <c r="B34" s="65">
        <v>4804280</v>
      </c>
      <c r="C34" s="66">
        <v>160</v>
      </c>
      <c r="D34" s="72">
        <v>119</v>
      </c>
      <c r="E34" s="77">
        <v>79330</v>
      </c>
      <c r="F34" s="67">
        <f t="shared" si="0"/>
        <v>39665</v>
      </c>
      <c r="G34" s="68">
        <f t="shared" si="1"/>
        <v>3967</v>
      </c>
      <c r="H34" s="67"/>
      <c r="I34" s="74"/>
      <c r="J34" s="69">
        <f t="shared" si="2"/>
        <v>0</v>
      </c>
      <c r="K34" s="67" t="s">
        <v>56</v>
      </c>
      <c r="L34" s="70"/>
    </row>
    <row r="35" spans="1:12" ht="15.75">
      <c r="A35" s="71" t="s">
        <v>57</v>
      </c>
      <c r="B35" s="65">
        <v>4804330</v>
      </c>
      <c r="C35" s="66">
        <v>160</v>
      </c>
      <c r="D35" s="72">
        <v>40</v>
      </c>
      <c r="E35" s="77">
        <v>8401</v>
      </c>
      <c r="F35" s="67">
        <f t="shared" si="0"/>
        <v>4200.5</v>
      </c>
      <c r="G35" s="68">
        <f t="shared" si="1"/>
        <v>420</v>
      </c>
      <c r="H35" s="67"/>
      <c r="I35" s="74"/>
      <c r="J35" s="69">
        <f t="shared" si="2"/>
        <v>0</v>
      </c>
      <c r="K35" s="67" t="s">
        <v>49</v>
      </c>
      <c r="L35" s="70"/>
    </row>
    <row r="36" spans="1:12" ht="15.75">
      <c r="A36" s="64" t="s">
        <v>58</v>
      </c>
      <c r="B36" s="65">
        <v>4804340</v>
      </c>
      <c r="C36" s="66">
        <v>19.600000000000001</v>
      </c>
      <c r="D36" s="72">
        <v>13.6</v>
      </c>
      <c r="E36" s="77">
        <v>2799</v>
      </c>
      <c r="F36" s="67">
        <f t="shared" si="0"/>
        <v>1399.5</v>
      </c>
      <c r="G36" s="68">
        <f t="shared" si="1"/>
        <v>140</v>
      </c>
      <c r="H36" s="67"/>
      <c r="I36" s="74"/>
      <c r="J36" s="69">
        <f t="shared" si="2"/>
        <v>0</v>
      </c>
      <c r="K36" s="67" t="s">
        <v>49</v>
      </c>
      <c r="L36" s="70"/>
    </row>
    <row r="37" spans="1:12" ht="15.75">
      <c r="A37" s="64" t="s">
        <v>59</v>
      </c>
      <c r="B37" s="65">
        <v>4804350</v>
      </c>
      <c r="C37" s="66">
        <v>66.05</v>
      </c>
      <c r="D37" s="72">
        <v>25</v>
      </c>
      <c r="E37" s="77">
        <v>5112</v>
      </c>
      <c r="F37" s="67">
        <f t="shared" si="0"/>
        <v>2556</v>
      </c>
      <c r="G37" s="68">
        <f t="shared" si="1"/>
        <v>256</v>
      </c>
      <c r="H37" s="67"/>
      <c r="I37" s="74"/>
      <c r="J37" s="69">
        <f t="shared" si="2"/>
        <v>0</v>
      </c>
      <c r="K37" s="67" t="s">
        <v>60</v>
      </c>
      <c r="L37" s="70"/>
    </row>
    <row r="38" spans="1:12" ht="15.75">
      <c r="A38" s="64" t="s">
        <v>61</v>
      </c>
      <c r="B38" s="65">
        <v>4804560</v>
      </c>
      <c r="C38" s="66">
        <v>38.799999999999997</v>
      </c>
      <c r="D38" s="72">
        <v>24</v>
      </c>
      <c r="E38" s="77">
        <v>4901</v>
      </c>
      <c r="F38" s="67">
        <f t="shared" si="0"/>
        <v>2450.5</v>
      </c>
      <c r="G38" s="68">
        <f t="shared" si="1"/>
        <v>245</v>
      </c>
      <c r="H38" s="67"/>
      <c r="I38" s="74"/>
      <c r="J38" s="69">
        <f t="shared" si="2"/>
        <v>0</v>
      </c>
      <c r="K38" s="67" t="s">
        <v>62</v>
      </c>
      <c r="L38" s="70"/>
    </row>
    <row r="39" spans="1:12" ht="15.75">
      <c r="A39" s="71" t="s">
        <v>63</v>
      </c>
      <c r="B39" s="65">
        <v>4804570</v>
      </c>
      <c r="C39" s="66">
        <v>40.200000000000003</v>
      </c>
      <c r="D39" s="72">
        <v>13</v>
      </c>
      <c r="E39" s="77">
        <v>2590</v>
      </c>
      <c r="F39" s="67">
        <f t="shared" si="0"/>
        <v>1295</v>
      </c>
      <c r="G39" s="68">
        <f t="shared" si="1"/>
        <v>130</v>
      </c>
      <c r="H39" s="67"/>
      <c r="I39" s="74"/>
      <c r="J39" s="69">
        <f t="shared" si="2"/>
        <v>0</v>
      </c>
      <c r="K39" s="67" t="s">
        <v>44</v>
      </c>
      <c r="L39" s="70"/>
    </row>
    <row r="40" spans="1:12" ht="15.75">
      <c r="A40" s="71" t="s">
        <v>64</v>
      </c>
      <c r="B40" s="65">
        <v>4804580</v>
      </c>
      <c r="C40" s="66">
        <v>44.5</v>
      </c>
      <c r="D40" s="72">
        <v>13</v>
      </c>
      <c r="E40" s="77">
        <v>2590</v>
      </c>
      <c r="F40" s="67">
        <f t="shared" si="0"/>
        <v>1295</v>
      </c>
      <c r="G40" s="68">
        <f t="shared" si="1"/>
        <v>130</v>
      </c>
      <c r="H40" s="67"/>
      <c r="I40" s="74"/>
      <c r="J40" s="69">
        <f t="shared" si="2"/>
        <v>0</v>
      </c>
      <c r="K40" s="67" t="s">
        <v>32</v>
      </c>
      <c r="L40" s="70"/>
    </row>
    <row r="41" spans="1:12" ht="15">
      <c r="A41" s="40"/>
      <c r="B41" s="40"/>
      <c r="C41" s="40"/>
      <c r="D41" s="40"/>
      <c r="E41" s="73"/>
      <c r="F41" s="37">
        <f t="shared" ref="F41:F48" si="3">E41*0.5</f>
        <v>0</v>
      </c>
      <c r="G41" s="38">
        <f t="shared" ref="G41:G48" si="4">ROUND(E41*0.5*0.1,0)</f>
        <v>0</v>
      </c>
      <c r="H41" s="38"/>
      <c r="I41" s="36"/>
      <c r="J41" s="39">
        <f t="shared" ref="J41:J48" si="5">ROUND(F41*I41/1000,2)</f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13:L48" name="Range3"/>
    <protectedRange sqref="I41:I48" name="Range2"/>
    <protectedRange sqref="E41:E48" name="Range1"/>
    <protectedRange sqref="E13:E40" name="Range1_1_1"/>
    <protectedRange sqref="I13:I40" name="Range2_2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TOW</vt:lpstr>
      <vt:lpstr>Sheet2</vt:lpstr>
      <vt:lpstr>Sheet3</vt:lpstr>
      <vt:lpstr>TOW!Print_Area</vt:lpstr>
      <vt:lpstr>TOW!Print_Titles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2023-06-26T16:01:29Z</dcterms:modified>
</cp:coreProperties>
</file>