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Sheridan\"/>
    </mc:Choice>
  </mc:AlternateContent>
  <xr:revisionPtr revIDLastSave="0" documentId="13_ncr:1_{4EEB29F4-85AF-4125-BC0A-B0CC565680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" sheetId="1" r:id="rId1"/>
    <sheet name="Sheet2" sheetId="2" r:id="rId2"/>
    <sheet name="Sheet3" sheetId="3" r:id="rId3"/>
  </sheets>
  <definedNames>
    <definedName name="_xlnm.Print_Area" localSheetId="0">SHE!$A$1:$L$48</definedName>
    <definedName name="_xlnm.Print_Titles" localSheetId="0">SHE!$1:$12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J31" i="1" s="1"/>
  <c r="F31" i="1"/>
  <c r="G30" i="1"/>
  <c r="J30" i="1" s="1"/>
  <c r="F30" i="1"/>
  <c r="G29" i="1"/>
  <c r="J29" i="1" s="1"/>
  <c r="F29" i="1"/>
  <c r="G28" i="1"/>
  <c r="J28" i="1" s="1"/>
  <c r="F28" i="1"/>
  <c r="G27" i="1"/>
  <c r="J27" i="1"/>
  <c r="F27" i="1"/>
  <c r="G26" i="1"/>
  <c r="J26" i="1" s="1"/>
  <c r="F26" i="1"/>
  <c r="G25" i="1"/>
  <c r="J25" i="1"/>
  <c r="F25" i="1"/>
  <c r="G24" i="1"/>
  <c r="J24" i="1" s="1"/>
  <c r="F24" i="1"/>
  <c r="G23" i="1"/>
  <c r="J23" i="1"/>
  <c r="F23" i="1"/>
  <c r="G22" i="1"/>
  <c r="J22" i="1"/>
  <c r="F22" i="1"/>
  <c r="G21" i="1"/>
  <c r="J21" i="1" s="1"/>
  <c r="F21" i="1"/>
  <c r="G20" i="1"/>
  <c r="J20" i="1" s="1"/>
  <c r="F20" i="1"/>
  <c r="G19" i="1"/>
  <c r="J19" i="1"/>
  <c r="F19" i="1"/>
  <c r="G18" i="1"/>
  <c r="J18" i="1" s="1"/>
  <c r="F18" i="1"/>
  <c r="G17" i="1"/>
  <c r="J17" i="1" s="1"/>
  <c r="F17" i="1"/>
  <c r="G16" i="1"/>
  <c r="J16" i="1"/>
  <c r="F16" i="1"/>
  <c r="G15" i="1"/>
  <c r="J15" i="1"/>
  <c r="F15" i="1"/>
  <c r="G14" i="1"/>
  <c r="J14" i="1"/>
  <c r="F14" i="1"/>
  <c r="G13" i="1"/>
  <c r="J13" i="1" s="1"/>
  <c r="F13" i="1"/>
  <c r="F32" i="1"/>
  <c r="J32" i="1" s="1"/>
  <c r="G32" i="1"/>
  <c r="F33" i="1"/>
  <c r="J33" i="1"/>
  <c r="G33" i="1"/>
  <c r="F34" i="1"/>
  <c r="J34" i="1"/>
  <c r="G34" i="1"/>
  <c r="F35" i="1"/>
  <c r="J35" i="1"/>
  <c r="G35" i="1"/>
  <c r="F36" i="1"/>
  <c r="G36" i="1"/>
  <c r="J36" i="1"/>
  <c r="F37" i="1"/>
  <c r="J37" i="1"/>
  <c r="G37" i="1"/>
  <c r="F38" i="1"/>
  <c r="J38" i="1"/>
  <c r="G38" i="1"/>
  <c r="F39" i="1"/>
  <c r="J39" i="1"/>
  <c r="G39" i="1"/>
  <c r="F40" i="1"/>
  <c r="G40" i="1"/>
  <c r="J40" i="1"/>
  <c r="F41" i="1"/>
  <c r="J41" i="1"/>
  <c r="G41" i="1"/>
  <c r="F42" i="1"/>
  <c r="J42" i="1"/>
  <c r="G42" i="1"/>
  <c r="F43" i="1"/>
  <c r="J43" i="1"/>
  <c r="G43" i="1"/>
  <c r="F44" i="1"/>
  <c r="G44" i="1"/>
  <c r="J44" i="1"/>
  <c r="F45" i="1"/>
  <c r="J45" i="1"/>
  <c r="G45" i="1"/>
  <c r="F46" i="1"/>
  <c r="J46" i="1"/>
  <c r="G46" i="1"/>
  <c r="F47" i="1"/>
  <c r="J47" i="1"/>
  <c r="G47" i="1"/>
  <c r="F48" i="1"/>
  <c r="G48" i="1"/>
  <c r="J48" i="1"/>
</calcChain>
</file>

<file path=xl/sharedStrings.xml><?xml version="1.0" encoding="utf-8"?>
<sst xmlns="http://schemas.openxmlformats.org/spreadsheetml/2006/main" count="90" uniqueCount="64">
  <si>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</si>
  <si>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</si>
  <si>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</si>
  <si>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</si>
  <si>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</si>
  <si>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</si>
  <si>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</si>
  <si>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</si>
  <si>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</si>
  <si>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</si>
  <si>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</si>
  <si>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</si>
  <si>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</si>
  <si>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</si>
  <si>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</si>
  <si>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</si>
  <si>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</si>
  <si>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</si>
  <si>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</si>
  <si>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</si>
  <si>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</si>
  <si>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</si>
  <si>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</si>
  <si>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</si>
  <si>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</si>
  <si>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</si>
  <si>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</si>
  <si>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145 - 76 - 5 - S2NE4, LOTS 1,2</t>
  </si>
  <si>
    <t>A</t>
  </si>
  <si>
    <t>145 - 76 - 21 - NE4</t>
  </si>
  <si>
    <t>Y</t>
  </si>
  <si>
    <t>145 - 76 - 21 - NW4</t>
  </si>
  <si>
    <t>145 - 78 - 23 - NW4</t>
  </si>
  <si>
    <t>146 - 75 - 36 - E2NW4</t>
  </si>
  <si>
    <t>146 - 75 - 36 - E2SW4</t>
  </si>
  <si>
    <t>146 - 76 - 8 - SW4</t>
  </si>
  <si>
    <t>146 - 78 - 9 - NE4</t>
  </si>
  <si>
    <t>147 - 74 - 12 - E2NE4</t>
  </si>
  <si>
    <t>U</t>
  </si>
  <si>
    <t>147 - 74 - 12 - N2SE4</t>
  </si>
  <si>
    <t>147 - 76 - 3 - S2SE4</t>
  </si>
  <si>
    <t>N</t>
  </si>
  <si>
    <t>147 - 76 - 10 - N2NE4</t>
  </si>
  <si>
    <t>147 - 77 - 30 - E2SW4, LOTS 3,4</t>
  </si>
  <si>
    <t>148 - 78 - 1 - NW4SW4</t>
  </si>
  <si>
    <t>V</t>
  </si>
  <si>
    <t>148-78-2-NE4SE4, W2SE4</t>
  </si>
  <si>
    <t>149-75-16-NW4</t>
  </si>
  <si>
    <t>150-74-35-NE4</t>
  </si>
  <si>
    <t>150-74-35-NW4</t>
  </si>
  <si>
    <t>150-75-16-NW4</t>
  </si>
  <si>
    <t>County of Sheridan</t>
  </si>
  <si>
    <t>Whittaker</t>
  </si>
  <si>
    <t>Edgemont</t>
  </si>
  <si>
    <t>Denhoff</t>
  </si>
  <si>
    <t>Lamont</t>
  </si>
  <si>
    <t>Pickard</t>
  </si>
  <si>
    <t>Boone</t>
  </si>
  <si>
    <t>Hellman</t>
  </si>
  <si>
    <t>Mt. City</t>
  </si>
  <si>
    <t>Holmes</t>
  </si>
  <si>
    <t>New Germantown</t>
  </si>
  <si>
    <t>Martin</t>
  </si>
  <si>
    <t>Georgetown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</si>
</sst>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43" fontId="16" fillId="0" borderId="0" applyFont="0" applyFill="0" applyBorder="0" applyAlignment="0" applyProtection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5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5" applyFont="1" applyBorder="1"/>
    <xf numFmtId="0" fontId="5" fillId="0" borderId="1" xfId="0" quotePrefix="1" applyFont="1" applyBorder="1" applyAlignment="1">
      <alignment horizontal="left" wrapText="1"/>
    </xf>
    <xf numFmtId="1" fontId="10" fillId="0" borderId="1" xfId="25" applyNumberFormat="1" applyFont="1" applyBorder="1"/>
    <xf numFmtId="49" fontId="14" fillId="0" borderId="1" xfId="0" applyNumberFormat="1" applyFont="1" applyBorder="1" applyAlignment="1">
      <alignment horizontal="centerContinuous" wrapText="1"/>
    </xf>
    <xf numFmtId="49" fontId="1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Protection="1"/>
    <xf numFmtId="0" fontId="2" fillId="0" borderId="0" xfId="0" applyFont="1" applyAlignment="1">
      <alignment horizontal="center"/>
    </xf>
    <xf numFmtId="0" fontId="0" fillId="0" borderId="0" xfId="0"/>
    <xf numFmtId="164" fontId="17" fillId="0" borderId="0" xfId="5" applyNumberFormat="1" applyFont="1" applyFill="1"/>
    <xf numFmtId="164" fontId="17" fillId="0" borderId="0" xfId="32" applyNumberFormat="1" applyFont="1" applyFill="1"/>
  </cellXfs>
  <cellStyles count="33">
    <cellStyle name="Comma" xfId="32" builtinId="3"/>
    <cellStyle name="Comma 2" xfId="1" xr:uid="{00000000-0005-0000-0000-000000000000}"/>
    <cellStyle name="Comma0" xfId="2" xr:uid="{00000000-0005-0000-0000-000001000000}"/>
    <cellStyle name="Comma0 2" xfId="3" xr:uid="{00000000-0005-0000-0000-000002000000}"/>
    <cellStyle name="Comma0 3" xfId="4" xr:uid="{00000000-0005-0000-0000-000003000000}"/>
    <cellStyle name="Currency" xfId="5" builtinId="4"/>
    <cellStyle name="Currency 176" xfId="6" xr:uid="{00000000-0005-0000-0000-000005000000}"/>
    <cellStyle name="Currency 177" xfId="7" xr:uid="{00000000-0005-0000-0000-000006000000}"/>
    <cellStyle name="Currency 2" xfId="8" xr:uid="{00000000-0005-0000-0000-000007000000}"/>
    <cellStyle name="Currency 2 2" xfId="9" xr:uid="{00000000-0005-0000-0000-000008000000}"/>
    <cellStyle name="Currency 2 3" xfId="10" xr:uid="{00000000-0005-0000-0000-000009000000}"/>
    <cellStyle name="Currency 3" xfId="11" xr:uid="{00000000-0005-0000-0000-00000A000000}"/>
    <cellStyle name="Currency 3 2" xfId="12" xr:uid="{00000000-0005-0000-0000-00000B000000}"/>
    <cellStyle name="Currency 3 3" xfId="13" xr:uid="{00000000-0005-0000-0000-00000C000000}"/>
    <cellStyle name="Normal" xfId="0" builtinId="0"/>
    <cellStyle name="Normal 10" xfId="14" xr:uid="{00000000-0005-0000-0000-00000E000000}"/>
    <cellStyle name="Normal 110" xfId="15" xr:uid="{00000000-0005-0000-0000-00000F000000}"/>
    <cellStyle name="Normal 118" xfId="16" xr:uid="{00000000-0005-0000-0000-000010000000}"/>
    <cellStyle name="Normal 121" xfId="17" xr:uid="{00000000-0005-0000-0000-000011000000}"/>
    <cellStyle name="Normal 129" xfId="18" xr:uid="{00000000-0005-0000-0000-000012000000}"/>
    <cellStyle name="Normal 131" xfId="19" xr:uid="{00000000-0005-0000-0000-000013000000}"/>
    <cellStyle name="Normal 152" xfId="20" xr:uid="{00000000-0005-0000-0000-000014000000}"/>
    <cellStyle name="Normal 160" xfId="21" xr:uid="{00000000-0005-0000-0000-000015000000}"/>
    <cellStyle name="Normal 163" xfId="22" xr:uid="{00000000-0005-0000-0000-000016000000}"/>
    <cellStyle name="Normal 176" xfId="23" xr:uid="{00000000-0005-0000-0000-000017000000}"/>
    <cellStyle name="Normal 177" xfId="24" xr:uid="{00000000-0005-0000-0000-000018000000}"/>
    <cellStyle name="Normal 2" xfId="25" xr:uid="{00000000-0005-0000-0000-000019000000}"/>
    <cellStyle name="Normal 21" xfId="26" xr:uid="{00000000-0005-0000-0000-00001A000000}"/>
    <cellStyle name="Normal 33" xfId="27" xr:uid="{00000000-0005-0000-0000-00001B000000}"/>
    <cellStyle name="Normal 46" xfId="28" xr:uid="{00000000-0005-0000-0000-00001C000000}"/>
    <cellStyle name="Normal 5" xfId="29" xr:uid="{00000000-0005-0000-0000-00001D000000}"/>
    <cellStyle name="Normal 52" xfId="30" xr:uid="{00000000-0005-0000-0000-00001E000000}"/>
    <cellStyle name="Normal 84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8" zoomScaleNormal="100" workbookViewId="0">
      <selection activeCell="E13" sqref="E13:E31"/>
    </sheetView>
  </sheetViews>
  <sheetFormatPr defaultRowHeight="13.2"/>
  <cols>
    <col min="1" max="1" width="50.88671875" customWidth="1"/>
    <col min="2" max="2" width="0" hidden="1" customWidth="1"/>
    <col min="3" max="5" width="18.6640625" customWidth="1"/>
    <col min="6" max="7" width="21.33203125" customWidth="1"/>
    <col min="8" max="8" width="4.109375" hidden="1" customWidth="1"/>
    <col min="9" max="10" width="21.33203125" customWidth="1"/>
    <col min="11" max="11" width="3.109375" hidden="1" customWidth="1"/>
    <col min="12" max="12" width="21.33203125" customWidth="1"/>
    <col min="13" max="13" width="21.33203125" hidden="1" customWidth="1"/>
    <col min="14" max="14" width="21.33203125" customWidth="1"/>
  </cols>
  <sheetData>
    <row r="1" spans="1:14" ht="15.6">
      <c r="A1" s="75" t="s">
        <v>0</v>
      </c>
      <c r="B1" s="76"/>
      <c r="C1" s="76"/>
      <c r="D1" s="76"/>
      <c r="E1" s="76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6">
      <c r="A2" s="75" t="s">
        <v>1</v>
      </c>
      <c r="B2" s="76"/>
      <c r="C2" s="76"/>
      <c r="D2" s="76"/>
      <c r="E2" s="76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6">
      <c r="A3" s="75" t="s">
        <v>2</v>
      </c>
      <c r="B3" s="76"/>
      <c r="C3" s="76"/>
      <c r="D3" s="76"/>
      <c r="E3" s="76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6">
      <c r="A6" s="29" t="s">
        <v>51</v>
      </c>
      <c r="B6" s="12"/>
      <c r="C6" s="14"/>
      <c r="D6" s="14"/>
      <c r="E6" s="15"/>
      <c r="F6" s="42" t="s">
        <v>51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2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6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2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6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6">
      <c r="A13" s="64" t="s">
        <v>27</v>
      </c>
      <c r="B13" s="65">
        <v>4200540</v>
      </c>
      <c r="C13" s="66">
        <v>160</v>
      </c>
      <c r="D13" s="71">
        <v>152</v>
      </c>
      <c r="E13" s="77">
        <v>108640</v>
      </c>
      <c r="F13" s="67">
        <f t="shared" ref="F13:F31" si="0">E13*0.5</f>
        <v>54320</v>
      </c>
      <c r="G13" s="68">
        <f t="shared" ref="G13:G31" si="1">ROUND(E13*0.5*0.1,0)</f>
        <v>5432</v>
      </c>
      <c r="H13" s="67"/>
      <c r="I13" s="74"/>
      <c r="J13" s="69">
        <f t="shared" ref="J13:J31" si="2">ROUND(G13*I13/1000,2)</f>
        <v>0</v>
      </c>
      <c r="K13" s="67" t="s">
        <v>28</v>
      </c>
      <c r="L13" s="72" t="s">
        <v>52</v>
      </c>
    </row>
    <row r="14" spans="1:14" s="41" customFormat="1" ht="15.6">
      <c r="A14" s="64" t="s">
        <v>29</v>
      </c>
      <c r="B14" s="65">
        <v>4200710</v>
      </c>
      <c r="C14" s="66">
        <v>160</v>
      </c>
      <c r="D14" s="71">
        <v>71</v>
      </c>
      <c r="E14" s="78">
        <v>56348</v>
      </c>
      <c r="F14" s="67">
        <f t="shared" si="0"/>
        <v>28174</v>
      </c>
      <c r="G14" s="68">
        <f t="shared" si="1"/>
        <v>2817</v>
      </c>
      <c r="H14" s="67"/>
      <c r="I14" s="74"/>
      <c r="J14" s="69">
        <f t="shared" si="2"/>
        <v>0</v>
      </c>
      <c r="K14" s="67" t="s">
        <v>30</v>
      </c>
      <c r="L14" s="73" t="s">
        <v>52</v>
      </c>
    </row>
    <row r="15" spans="1:14" s="41" customFormat="1" ht="15.6">
      <c r="A15" s="64" t="s">
        <v>31</v>
      </c>
      <c r="B15" s="65">
        <v>4200720</v>
      </c>
      <c r="C15" s="66">
        <v>160</v>
      </c>
      <c r="D15" s="71">
        <v>115</v>
      </c>
      <c r="E15" s="78">
        <v>89899</v>
      </c>
      <c r="F15" s="67">
        <f t="shared" si="0"/>
        <v>44949.5</v>
      </c>
      <c r="G15" s="68">
        <f t="shared" si="1"/>
        <v>4495</v>
      </c>
      <c r="H15" s="67"/>
      <c r="I15" s="74"/>
      <c r="J15" s="69">
        <f t="shared" si="2"/>
        <v>0</v>
      </c>
      <c r="K15" s="67" t="s">
        <v>28</v>
      </c>
      <c r="L15" s="73" t="s">
        <v>52</v>
      </c>
    </row>
    <row r="16" spans="1:14" s="41" customFormat="1" ht="15.6">
      <c r="A16" s="64" t="s">
        <v>32</v>
      </c>
      <c r="B16" s="65">
        <v>4201240</v>
      </c>
      <c r="C16" s="66">
        <v>157.47999999999999</v>
      </c>
      <c r="D16" s="71">
        <v>134.30000000000001</v>
      </c>
      <c r="E16" s="78">
        <v>93785</v>
      </c>
      <c r="F16" s="67">
        <f t="shared" si="0"/>
        <v>46892.5</v>
      </c>
      <c r="G16" s="68">
        <f t="shared" si="1"/>
        <v>4689</v>
      </c>
      <c r="H16" s="67"/>
      <c r="I16" s="74"/>
      <c r="J16" s="69">
        <f t="shared" si="2"/>
        <v>0</v>
      </c>
      <c r="K16" s="67" t="s">
        <v>28</v>
      </c>
      <c r="L16" s="72" t="s">
        <v>53</v>
      </c>
    </row>
    <row r="17" spans="1:12" s="41" customFormat="1" ht="15.6">
      <c r="A17" s="64" t="s">
        <v>33</v>
      </c>
      <c r="B17" s="65">
        <v>4202040</v>
      </c>
      <c r="C17" s="66">
        <v>80</v>
      </c>
      <c r="D17" s="71">
        <v>8</v>
      </c>
      <c r="E17" s="78">
        <v>38480</v>
      </c>
      <c r="F17" s="67">
        <f t="shared" si="0"/>
        <v>19240</v>
      </c>
      <c r="G17" s="68">
        <f t="shared" si="1"/>
        <v>1924</v>
      </c>
      <c r="H17" s="67"/>
      <c r="I17" s="74"/>
      <c r="J17" s="69">
        <f t="shared" si="2"/>
        <v>0</v>
      </c>
      <c r="K17" s="67" t="s">
        <v>28</v>
      </c>
      <c r="L17" s="72" t="s">
        <v>54</v>
      </c>
    </row>
    <row r="18" spans="1:12" s="41" customFormat="1" ht="15.6">
      <c r="A18" s="64" t="s">
        <v>34</v>
      </c>
      <c r="B18" s="65">
        <v>4202060</v>
      </c>
      <c r="C18" s="66">
        <v>80</v>
      </c>
      <c r="D18" s="71">
        <v>19</v>
      </c>
      <c r="E18" s="78">
        <v>22380</v>
      </c>
      <c r="F18" s="67">
        <f t="shared" si="0"/>
        <v>11190</v>
      </c>
      <c r="G18" s="68">
        <f t="shared" si="1"/>
        <v>1119</v>
      </c>
      <c r="H18" s="67"/>
      <c r="I18" s="74"/>
      <c r="J18" s="69">
        <f t="shared" si="2"/>
        <v>0</v>
      </c>
      <c r="K18" s="67" t="s">
        <v>28</v>
      </c>
      <c r="L18" s="72" t="s">
        <v>54</v>
      </c>
    </row>
    <row r="19" spans="1:12" s="41" customFormat="1" ht="15.6">
      <c r="A19" s="64" t="s">
        <v>35</v>
      </c>
      <c r="B19" s="65">
        <v>4202120</v>
      </c>
      <c r="C19" s="66">
        <v>160</v>
      </c>
      <c r="D19" s="71">
        <v>80</v>
      </c>
      <c r="E19" s="78">
        <v>96230</v>
      </c>
      <c r="F19" s="67">
        <f t="shared" si="0"/>
        <v>48115</v>
      </c>
      <c r="G19" s="68">
        <f t="shared" si="1"/>
        <v>4812</v>
      </c>
      <c r="H19" s="67"/>
      <c r="I19" s="74"/>
      <c r="J19" s="69">
        <f t="shared" si="2"/>
        <v>0</v>
      </c>
      <c r="K19" s="67" t="s">
        <v>28</v>
      </c>
      <c r="L19" s="72" t="s">
        <v>55</v>
      </c>
    </row>
    <row r="20" spans="1:12" s="41" customFormat="1" ht="15.6">
      <c r="A20" s="64" t="s">
        <v>36</v>
      </c>
      <c r="B20" s="65">
        <v>4202900</v>
      </c>
      <c r="C20" s="66">
        <v>160</v>
      </c>
      <c r="D20" s="71">
        <v>85</v>
      </c>
      <c r="E20" s="78">
        <v>98083</v>
      </c>
      <c r="F20" s="67">
        <f t="shared" si="0"/>
        <v>49041.5</v>
      </c>
      <c r="G20" s="68">
        <f t="shared" si="1"/>
        <v>4904</v>
      </c>
      <c r="H20" s="67"/>
      <c r="I20" s="74"/>
      <c r="J20" s="69">
        <f t="shared" si="2"/>
        <v>0</v>
      </c>
      <c r="K20" s="67" t="s">
        <v>28</v>
      </c>
      <c r="L20" s="72" t="s">
        <v>56</v>
      </c>
    </row>
    <row r="21" spans="1:12" s="41" customFormat="1" ht="15.6">
      <c r="A21" s="64" t="s">
        <v>37</v>
      </c>
      <c r="B21" s="65">
        <v>4203231</v>
      </c>
      <c r="C21" s="66">
        <v>80</v>
      </c>
      <c r="D21" s="71">
        <v>68</v>
      </c>
      <c r="E21" s="78">
        <v>42848</v>
      </c>
      <c r="F21" s="67">
        <f t="shared" si="0"/>
        <v>21424</v>
      </c>
      <c r="G21" s="68">
        <f t="shared" si="1"/>
        <v>2142</v>
      </c>
      <c r="H21" s="67"/>
      <c r="I21" s="74"/>
      <c r="J21" s="69">
        <f t="shared" si="2"/>
        <v>0</v>
      </c>
      <c r="K21" s="67" t="s">
        <v>38</v>
      </c>
      <c r="L21" s="72" t="s">
        <v>57</v>
      </c>
    </row>
    <row r="22" spans="1:12" s="41" customFormat="1" ht="15.6">
      <c r="A22" s="64" t="s">
        <v>39</v>
      </c>
      <c r="B22" s="65">
        <v>4203232</v>
      </c>
      <c r="C22" s="66">
        <v>80</v>
      </c>
      <c r="D22" s="71">
        <v>62</v>
      </c>
      <c r="E22" s="78">
        <v>36188</v>
      </c>
      <c r="F22" s="67">
        <f t="shared" si="0"/>
        <v>18094</v>
      </c>
      <c r="G22" s="68">
        <f t="shared" si="1"/>
        <v>1809</v>
      </c>
      <c r="H22" s="67"/>
      <c r="I22" s="74"/>
      <c r="J22" s="69">
        <f t="shared" si="2"/>
        <v>0</v>
      </c>
      <c r="K22" s="67" t="s">
        <v>38</v>
      </c>
      <c r="L22" s="73" t="s">
        <v>57</v>
      </c>
    </row>
    <row r="23" spans="1:12" s="41" customFormat="1" ht="15.6">
      <c r="A23" s="64" t="s">
        <v>40</v>
      </c>
      <c r="B23" s="65">
        <v>4203840</v>
      </c>
      <c r="C23" s="66">
        <v>80</v>
      </c>
      <c r="D23" s="71">
        <v>37</v>
      </c>
      <c r="E23" s="78">
        <v>40417</v>
      </c>
      <c r="F23" s="67">
        <f t="shared" si="0"/>
        <v>20208.5</v>
      </c>
      <c r="G23" s="68">
        <f t="shared" si="1"/>
        <v>2021</v>
      </c>
      <c r="H23" s="67"/>
      <c r="I23" s="74"/>
      <c r="J23" s="69">
        <f t="shared" si="2"/>
        <v>0</v>
      </c>
      <c r="K23" s="67" t="s">
        <v>41</v>
      </c>
      <c r="L23" s="72" t="s">
        <v>58</v>
      </c>
    </row>
    <row r="24" spans="1:12" s="41" customFormat="1" ht="15.6">
      <c r="A24" s="64" t="s">
        <v>42</v>
      </c>
      <c r="B24" s="65">
        <v>4203900</v>
      </c>
      <c r="C24" s="66">
        <v>80</v>
      </c>
      <c r="D24" s="71">
        <v>30.5</v>
      </c>
      <c r="E24" s="78">
        <v>44909</v>
      </c>
      <c r="F24" s="67">
        <f t="shared" si="0"/>
        <v>22454.5</v>
      </c>
      <c r="G24" s="68">
        <f t="shared" si="1"/>
        <v>2245</v>
      </c>
      <c r="H24" s="67"/>
      <c r="I24" s="74"/>
      <c r="J24" s="69">
        <f t="shared" si="2"/>
        <v>0</v>
      </c>
      <c r="K24" s="67" t="s">
        <v>41</v>
      </c>
      <c r="L24" s="73" t="s">
        <v>58</v>
      </c>
    </row>
    <row r="25" spans="1:12" s="41" customFormat="1" ht="15.6">
      <c r="A25" s="64" t="s">
        <v>43</v>
      </c>
      <c r="B25" s="65">
        <v>4204380</v>
      </c>
      <c r="C25" s="66">
        <v>160</v>
      </c>
      <c r="D25" s="71">
        <v>56</v>
      </c>
      <c r="E25" s="78">
        <v>91013</v>
      </c>
      <c r="F25" s="67">
        <f t="shared" si="0"/>
        <v>45506.5</v>
      </c>
      <c r="G25" s="68">
        <f t="shared" si="1"/>
        <v>4551</v>
      </c>
      <c r="H25" s="67"/>
      <c r="I25" s="74"/>
      <c r="J25" s="69">
        <f t="shared" si="2"/>
        <v>0</v>
      </c>
      <c r="K25" s="67" t="s">
        <v>28</v>
      </c>
      <c r="L25" s="72" t="s">
        <v>59</v>
      </c>
    </row>
    <row r="26" spans="1:12" ht="15.6">
      <c r="A26" s="64" t="s">
        <v>44</v>
      </c>
      <c r="B26" s="65">
        <v>4206160</v>
      </c>
      <c r="C26" s="66">
        <v>40</v>
      </c>
      <c r="D26" s="71">
        <v>5</v>
      </c>
      <c r="E26" s="78">
        <v>12809</v>
      </c>
      <c r="F26" s="67">
        <f t="shared" si="0"/>
        <v>6404.5</v>
      </c>
      <c r="G26" s="68">
        <f t="shared" si="1"/>
        <v>640</v>
      </c>
      <c r="H26" s="67"/>
      <c r="I26" s="74"/>
      <c r="J26" s="69">
        <f t="shared" si="2"/>
        <v>0</v>
      </c>
      <c r="K26" s="67" t="s">
        <v>45</v>
      </c>
      <c r="L26" s="72" t="s">
        <v>60</v>
      </c>
    </row>
    <row r="27" spans="1:12" ht="15.6">
      <c r="A27" s="64" t="s">
        <v>46</v>
      </c>
      <c r="B27" s="65">
        <v>4206180</v>
      </c>
      <c r="C27" s="66">
        <v>120</v>
      </c>
      <c r="D27" s="71">
        <v>45</v>
      </c>
      <c r="E27" s="78">
        <v>38592</v>
      </c>
      <c r="F27" s="67">
        <f t="shared" si="0"/>
        <v>19296</v>
      </c>
      <c r="G27" s="68">
        <f t="shared" si="1"/>
        <v>1930</v>
      </c>
      <c r="H27" s="67"/>
      <c r="I27" s="74"/>
      <c r="J27" s="69">
        <f t="shared" si="2"/>
        <v>0</v>
      </c>
      <c r="K27" s="67" t="s">
        <v>45</v>
      </c>
      <c r="L27" s="73" t="s">
        <v>60</v>
      </c>
    </row>
    <row r="28" spans="1:12" ht="15.6">
      <c r="A28" s="64" t="s">
        <v>47</v>
      </c>
      <c r="B28" s="65">
        <v>4206680</v>
      </c>
      <c r="C28" s="66">
        <v>160</v>
      </c>
      <c r="D28" s="71">
        <v>100</v>
      </c>
      <c r="E28" s="78">
        <v>46562</v>
      </c>
      <c r="F28" s="67">
        <f t="shared" si="0"/>
        <v>23281</v>
      </c>
      <c r="G28" s="68">
        <f t="shared" si="1"/>
        <v>2328</v>
      </c>
      <c r="H28" s="67"/>
      <c r="I28" s="74"/>
      <c r="J28" s="69">
        <f t="shared" si="2"/>
        <v>0</v>
      </c>
      <c r="K28" s="67" t="s">
        <v>28</v>
      </c>
      <c r="L28" s="72" t="s">
        <v>61</v>
      </c>
    </row>
    <row r="29" spans="1:12" ht="15.6">
      <c r="A29" s="64" t="s">
        <v>48</v>
      </c>
      <c r="B29" s="65">
        <v>4207430</v>
      </c>
      <c r="C29" s="66">
        <v>160</v>
      </c>
      <c r="D29" s="71">
        <v>100</v>
      </c>
      <c r="E29" s="78">
        <v>53252</v>
      </c>
      <c r="F29" s="67">
        <f t="shared" si="0"/>
        <v>26626</v>
      </c>
      <c r="G29" s="68">
        <f t="shared" si="1"/>
        <v>2663</v>
      </c>
      <c r="H29" s="67"/>
      <c r="I29" s="74"/>
      <c r="J29" s="69">
        <f t="shared" si="2"/>
        <v>0</v>
      </c>
      <c r="K29" s="67" t="s">
        <v>41</v>
      </c>
      <c r="L29" s="72" t="s">
        <v>62</v>
      </c>
    </row>
    <row r="30" spans="1:12" ht="15.6">
      <c r="A30" s="70" t="s">
        <v>49</v>
      </c>
      <c r="B30" s="65">
        <v>4207440</v>
      </c>
      <c r="C30" s="66">
        <v>158.34</v>
      </c>
      <c r="D30" s="71">
        <v>114</v>
      </c>
      <c r="E30" s="78">
        <v>75362</v>
      </c>
      <c r="F30" s="67">
        <f t="shared" si="0"/>
        <v>37681</v>
      </c>
      <c r="G30" s="68">
        <f t="shared" si="1"/>
        <v>3768</v>
      </c>
      <c r="H30" s="67"/>
      <c r="I30" s="74"/>
      <c r="J30" s="69">
        <f t="shared" si="2"/>
        <v>0</v>
      </c>
      <c r="K30" s="67" t="s">
        <v>41</v>
      </c>
      <c r="L30" s="73" t="s">
        <v>62</v>
      </c>
    </row>
    <row r="31" spans="1:12" ht="15.6">
      <c r="A31" s="64" t="s">
        <v>50</v>
      </c>
      <c r="B31" s="65">
        <v>4207540</v>
      </c>
      <c r="C31" s="66">
        <v>160</v>
      </c>
      <c r="D31" s="71">
        <v>108</v>
      </c>
      <c r="E31" s="78">
        <v>78269</v>
      </c>
      <c r="F31" s="67">
        <f t="shared" si="0"/>
        <v>39134.5</v>
      </c>
      <c r="G31" s="68">
        <f t="shared" si="1"/>
        <v>3913</v>
      </c>
      <c r="H31" s="67"/>
      <c r="I31" s="74"/>
      <c r="J31" s="69">
        <f t="shared" si="2"/>
        <v>0</v>
      </c>
      <c r="K31" s="67" t="s">
        <v>28</v>
      </c>
      <c r="L31" s="72" t="s">
        <v>63</v>
      </c>
    </row>
    <row r="32" spans="1:12" ht="15">
      <c r="A32" s="40"/>
      <c r="B32" s="40"/>
      <c r="C32" s="40"/>
      <c r="D32" s="40"/>
      <c r="E32" s="43"/>
      <c r="F32" s="37">
        <f t="shared" ref="F32:F48" si="3">E32*0.5</f>
        <v>0</v>
      </c>
      <c r="G32" s="38">
        <f t="shared" ref="G32:G48" si="4">ROUND(E32*0.5*0.1,0)</f>
        <v>0</v>
      </c>
      <c r="H32" s="38"/>
      <c r="I32" s="36"/>
      <c r="J32" s="39">
        <f t="shared" ref="J32:J48" si="5">ROUND(F32*I32/1000,2)</f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</vt:lpstr>
      <vt:lpstr>Sheet2</vt:lpstr>
      <vt:lpstr>Sheet3</vt:lpstr>
      <vt:lpstr>SHE!Print_Area</vt:lpstr>
      <vt:lpstr>SHE!Print_Titles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2023-07-06T01:05:59Z</dcterms:modified>
</cp:coreProperties>
</file>