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urface\In-lieu and roads and bridges payments\in-lieu\il2023\Bottineau\"/>
    </mc:Choice>
  </mc:AlternateContent>
  <xr:revisionPtr revIDLastSave="0" documentId="13_ncr:1_{A4A01BB3-4618-4D14-A1AC-12A021F177B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ottineau" sheetId="1" r:id="rId1"/>
    <sheet name="Sheet2" sheetId="2" r:id="rId2"/>
    <sheet name="Sheet3" sheetId="3" r:id="rId3"/>
  </sheets>
  <definedNames>
    <definedName name="_xlnm.Print_Area" localSheetId="0">Bottineau!$A$1:$L$54</definedName>
    <definedName name="_xlnm.Print_Titles" localSheetId="0">Bottineau!$1:$12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3" i="1" l="1"/>
  <c r="J13" i="1" s="1"/>
  <c r="F13" i="1"/>
  <c r="G20" i="1"/>
  <c r="J20" i="1" s="1"/>
  <c r="G19" i="1"/>
  <c r="J19" i="1" s="1"/>
  <c r="G18" i="1"/>
  <c r="J18" i="1" s="1"/>
  <c r="G17" i="1"/>
  <c r="J17" i="1" s="1"/>
  <c r="G14" i="1"/>
  <c r="J14" i="1" s="1"/>
  <c r="F20" i="1"/>
  <c r="F19" i="1"/>
  <c r="F18" i="1"/>
  <c r="F17" i="1"/>
  <c r="F14" i="1"/>
  <c r="G22" i="1"/>
  <c r="J22" i="1" s="1"/>
  <c r="F22" i="1"/>
  <c r="G21" i="1"/>
  <c r="J21" i="1" s="1"/>
  <c r="F21" i="1"/>
  <c r="G16" i="1"/>
  <c r="J16" i="1" s="1"/>
  <c r="F16" i="1"/>
  <c r="G15" i="1"/>
  <c r="J15" i="1" s="1"/>
  <c r="F15" i="1"/>
  <c r="F32" i="1"/>
  <c r="J32" i="1"/>
  <c r="G32" i="1"/>
  <c r="F33" i="1"/>
  <c r="J33" i="1"/>
  <c r="G33" i="1"/>
  <c r="F34" i="1"/>
  <c r="J34" i="1"/>
  <c r="G34" i="1"/>
  <c r="F35" i="1"/>
  <c r="J35" i="1" s="1"/>
  <c r="G35" i="1"/>
  <c r="F36" i="1"/>
  <c r="J36" i="1"/>
  <c r="G36" i="1"/>
  <c r="F37" i="1"/>
  <c r="J37" i="1"/>
  <c r="G37" i="1"/>
  <c r="F38" i="1"/>
  <c r="J38" i="1"/>
  <c r="G38" i="1"/>
  <c r="F39" i="1"/>
  <c r="J39" i="1" s="1"/>
  <c r="G39" i="1"/>
  <c r="F40" i="1"/>
  <c r="J40" i="1"/>
  <c r="G40" i="1"/>
  <c r="F41" i="1"/>
  <c r="J41" i="1"/>
  <c r="G41" i="1"/>
  <c r="F42" i="1"/>
  <c r="J42" i="1"/>
  <c r="G42" i="1"/>
  <c r="F43" i="1"/>
  <c r="J43" i="1" s="1"/>
  <c r="G43" i="1"/>
  <c r="F44" i="1"/>
  <c r="J44" i="1"/>
  <c r="G44" i="1"/>
  <c r="F45" i="1"/>
  <c r="J45" i="1"/>
  <c r="G45" i="1"/>
  <c r="F46" i="1"/>
  <c r="J46" i="1"/>
  <c r="G46" i="1"/>
  <c r="F47" i="1"/>
  <c r="J47" i="1" s="1"/>
  <c r="G47" i="1"/>
  <c r="F48" i="1"/>
  <c r="J48" i="1"/>
  <c r="G48" i="1"/>
  <c r="F49" i="1"/>
  <c r="J49" i="1"/>
  <c r="G49" i="1"/>
  <c r="F50" i="1"/>
  <c r="J50" i="1"/>
  <c r="G50" i="1"/>
  <c r="F51" i="1"/>
  <c r="J51" i="1" s="1"/>
  <c r="G51" i="1"/>
  <c r="F52" i="1"/>
  <c r="J52" i="1"/>
  <c r="G52" i="1"/>
  <c r="F53" i="1"/>
  <c r="J53" i="1"/>
  <c r="G53" i="1"/>
  <c r="F54" i="1"/>
  <c r="J54" i="1"/>
  <c r="G54" i="1"/>
  <c r="F23" i="1"/>
  <c r="J23" i="1" s="1"/>
  <c r="G23" i="1"/>
  <c r="F24" i="1"/>
  <c r="J24" i="1"/>
  <c r="G24" i="1"/>
  <c r="F25" i="1"/>
  <c r="J25" i="1"/>
  <c r="G25" i="1"/>
  <c r="F26" i="1"/>
  <c r="J26" i="1"/>
  <c r="G26" i="1"/>
  <c r="F27" i="1"/>
  <c r="J27" i="1" s="1"/>
  <c r="G27" i="1"/>
  <c r="F28" i="1"/>
  <c r="J28" i="1"/>
  <c r="G28" i="1"/>
  <c r="F29" i="1"/>
  <c r="J29" i="1"/>
  <c r="G29" i="1"/>
  <c r="F30" i="1"/>
  <c r="J30" i="1"/>
  <c r="G30" i="1"/>
  <c r="F31" i="1"/>
  <c r="J31" i="1" s="1"/>
  <c r="G31" i="1"/>
</calcChain>
</file>

<file path=xl/sharedStrings.xml><?xml version="1.0" encoding="utf-8"?>
<sst xmlns="http://schemas.openxmlformats.org/spreadsheetml/2006/main" count="57" uniqueCount="44">
  <si>
    <t>Abstract of Land Valuations Subject to In Lieu Payments on Real Property</t>
  </si>
  <si>
    <t xml:space="preserve">Owned by the Board of University and School Lands </t>
  </si>
  <si>
    <t xml:space="preserve">Acquired Before January 1, 1980 and Leased for Crop or Hay </t>
  </si>
  <si>
    <t xml:space="preserve">  </t>
  </si>
  <si>
    <t>Complete Column 4 and remit to the State Land Department</t>
  </si>
  <si>
    <t>Complete Columns 7 and 9 and remit to the State Land Department</t>
  </si>
  <si>
    <t>and State Tax Commissioner prior to June 30th</t>
  </si>
  <si>
    <t>by December 31st of each year</t>
  </si>
  <si>
    <t>Description of the real property owned by the Board of University &amp; School Lands and acquired before January 1, 1980</t>
  </si>
  <si>
    <t>Total acres owned in each description</t>
  </si>
  <si>
    <t>Total  acres subject to valuation</t>
  </si>
  <si>
    <t>Total estimated true &amp; full value of each description as equalized by County Board of Equalization</t>
  </si>
  <si>
    <t>Total assessed value of each description as equalized by State Board of Equalization (Column 4  X  50%)</t>
  </si>
  <si>
    <t>Total taxable value of each description (Col. 5 X 10% Agricultural or Commercial.; 9% Residential)</t>
  </si>
  <si>
    <t>Total applicable mill rate for all political subdivisions in which the real property described in Column 1 is located</t>
  </si>
  <si>
    <t>Total payment due county from Board of University and School Lands on each description (Col. 6 X Col. 7)</t>
  </si>
  <si>
    <t>Assessment District</t>
  </si>
  <si>
    <t>(Column 1)</t>
  </si>
  <si>
    <t>(Column 2)</t>
  </si>
  <si>
    <t>(Column 3)</t>
  </si>
  <si>
    <t>(Column 4)</t>
  </si>
  <si>
    <t>(Column 5)</t>
  </si>
  <si>
    <t>(Column 6)</t>
  </si>
  <si>
    <t>(Column 7)</t>
  </si>
  <si>
    <t>(Column 8)</t>
  </si>
  <si>
    <t>(Column 9)</t>
  </si>
  <si>
    <t>Owned by the Board of University and School Lands</t>
  </si>
  <si>
    <t>162 - 77 - 10 - S2NE4</t>
  </si>
  <si>
    <t>A</t>
  </si>
  <si>
    <t>162 - 77 - 10 - S2NW4</t>
  </si>
  <si>
    <t>164 - 82 - 36 - SE4</t>
  </si>
  <si>
    <t>164 - 82 - 36 - SW4</t>
  </si>
  <si>
    <t>County of Bottineau</t>
  </si>
  <si>
    <t xml:space="preserve">County of Bottineau </t>
  </si>
  <si>
    <t>161 - 75 - 22 - N2SE4, SW4SE4</t>
  </si>
  <si>
    <t>161 - 75 - 27 - NW4NE4</t>
  </si>
  <si>
    <t>162 - 80 - 2 - SW4NW4, LOT 4</t>
  </si>
  <si>
    <t>162 - 80 - 12 - NE4</t>
  </si>
  <si>
    <t>162 - 80 - 14 - E2 LESS OUTLOT 1</t>
  </si>
  <si>
    <t>162 - 80 - 23 - E2NE4, E2SE4</t>
  </si>
  <si>
    <t>Amity</t>
  </si>
  <si>
    <t>Peabody</t>
  </si>
  <si>
    <t>Sergius</t>
  </si>
  <si>
    <t>Antler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</si>
</sst>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20">
    <font>
      <sz val="10"/>
      <name val="Arial"/>
    </font>
    <font>
      <sz val="10"/>
      <name val="Arial"/>
      <family val="2"/>
    </font>
    <font>
      <b/>
      <sz val="12"/>
      <name val="AvantGarde"/>
    </font>
    <font>
      <sz val="12"/>
      <name val="MS Sans Serif"/>
      <family val="2"/>
    </font>
    <font>
      <b/>
      <sz val="12"/>
      <name val="MS Sans Serif"/>
      <family val="2"/>
    </font>
    <font>
      <sz val="12"/>
      <name val="Helvetica"/>
    </font>
    <font>
      <b/>
      <i/>
      <sz val="11"/>
      <name val="Helvetica"/>
    </font>
    <font>
      <sz val="8"/>
      <name val="Helvetica"/>
    </font>
    <font>
      <sz val="8"/>
      <name val="Arial"/>
      <family val="2"/>
    </font>
    <font>
      <b/>
      <sz val="11"/>
      <name val="Helvetica"/>
      <family val="1"/>
      <charset val="200"/>
    </font>
    <font>
      <sz val="12"/>
      <name val="Helvetica"/>
      <family val="1"/>
      <charset val="200"/>
    </font>
    <font>
      <sz val="9"/>
      <name val="Helvetica"/>
    </font>
    <font>
      <sz val="12"/>
      <name val="MS Sans Serif"/>
      <family val="2"/>
    </font>
    <font>
      <sz val="12"/>
      <name val="Helvetica"/>
      <family val="2"/>
    </font>
    <font>
      <sz val="10"/>
      <name val="MS Sans Serif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3">
    <xf numFmtId="0" fontId="0" fillId="0" borderId="0"/>
    <xf numFmtId="3" fontId="17" fillId="0" borderId="0"/>
    <xf numFmtId="3" fontId="17" fillId="0" borderId="0"/>
    <xf numFmtId="3" fontId="15" fillId="0" borderId="0"/>
    <xf numFmtId="3" fontId="17" fillId="0" borderId="0"/>
    <xf numFmtId="3" fontId="15" fillId="0" borderId="0"/>
    <xf numFmtId="3" fontId="15" fillId="0" borderId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8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8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7" fillId="0" borderId="0"/>
    <xf numFmtId="0" fontId="15" fillId="0" borderId="0"/>
    <xf numFmtId="0" fontId="17" fillId="0" borderId="0"/>
    <xf numFmtId="0" fontId="15" fillId="0" borderId="0"/>
    <xf numFmtId="0" fontId="17" fillId="0" borderId="0"/>
    <xf numFmtId="0" fontId="15" fillId="0" borderId="0"/>
    <xf numFmtId="0" fontId="17" fillId="0" borderId="0"/>
    <xf numFmtId="0" fontId="15" fillId="0" borderId="0"/>
    <xf numFmtId="0" fontId="17" fillId="0" borderId="0"/>
    <xf numFmtId="0" fontId="15" fillId="0" borderId="0"/>
    <xf numFmtId="0" fontId="17" fillId="0" borderId="0"/>
    <xf numFmtId="0" fontId="15" fillId="0" borderId="0"/>
    <xf numFmtId="0" fontId="17" fillId="0" borderId="0"/>
    <xf numFmtId="0" fontId="15" fillId="0" borderId="0"/>
    <xf numFmtId="0" fontId="17" fillId="0" borderId="0"/>
    <xf numFmtId="0" fontId="15" fillId="0" borderId="0"/>
    <xf numFmtId="0" fontId="17" fillId="0" borderId="0"/>
    <xf numFmtId="0" fontId="15" fillId="0" borderId="0"/>
    <xf numFmtId="0" fontId="17" fillId="0" borderId="0"/>
    <xf numFmtId="0" fontId="15" fillId="0" borderId="0"/>
    <xf numFmtId="0" fontId="17" fillId="0" borderId="0"/>
    <xf numFmtId="0" fontId="15" fillId="0" borderId="0"/>
    <xf numFmtId="0" fontId="14" fillId="0" borderId="0"/>
    <xf numFmtId="0" fontId="17" fillId="0" borderId="0"/>
    <xf numFmtId="0" fontId="15" fillId="0" borderId="0"/>
    <xf numFmtId="0" fontId="17" fillId="0" borderId="0"/>
    <xf numFmtId="0" fontId="15" fillId="0" borderId="0"/>
    <xf numFmtId="0" fontId="17" fillId="0" borderId="0"/>
    <xf numFmtId="0" fontId="15" fillId="0" borderId="0"/>
    <xf numFmtId="0" fontId="17" fillId="0" borderId="0"/>
    <xf numFmtId="0" fontId="15" fillId="0" borderId="0"/>
    <xf numFmtId="0" fontId="17" fillId="0" borderId="0"/>
    <xf numFmtId="0" fontId="15" fillId="0" borderId="0"/>
    <xf numFmtId="0" fontId="17" fillId="0" borderId="0"/>
    <xf numFmtId="0" fontId="15" fillId="0" borderId="0"/>
    <xf numFmtId="44" fontId="1" fillId="0" borderId="0" applyFont="0" applyFill="0" applyBorder="0" applyAlignment="0" applyProtection="0"/>
    <xf numFmtId="3" fontId="1" fillId="0" borderId="0"/>
    <xf numFmtId="3" fontId="1" fillId="0" borderId="0"/>
    <xf numFmtId="3" fontId="1" fillId="0" borderId="0"/>
    <xf numFmtId="3" fontId="1" fillId="0" borderId="0"/>
    <xf numFmtId="3" fontId="1" fillId="0" borderId="0"/>
    <xf numFmtId="3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1">
    <xf numFmtId="0" fontId="0" fillId="0" borderId="0" xfId="0"/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7" fontId="3" fillId="0" borderId="0" xfId="0" applyNumberFormat="1" applyFont="1" applyAlignment="1">
      <alignment horizontal="centerContinuous"/>
    </xf>
    <xf numFmtId="7" fontId="3" fillId="0" borderId="0" xfId="0" applyNumberFormat="1" applyFont="1"/>
    <xf numFmtId="6" fontId="3" fillId="0" borderId="0" xfId="0" applyNumberFormat="1" applyFont="1"/>
    <xf numFmtId="0" fontId="2" fillId="0" borderId="0" xfId="0" applyFont="1" applyAlignment="1">
      <alignment horizontal="center"/>
    </xf>
    <xf numFmtId="49" fontId="3" fillId="0" borderId="0" xfId="0" applyNumberFormat="1" applyFont="1" applyAlignment="1">
      <alignment horizontal="centerContinuous" wrapText="1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3" fillId="0" borderId="0" xfId="0" applyFont="1"/>
    <xf numFmtId="2" fontId="3" fillId="0" borderId="0" xfId="0" applyNumberFormat="1" applyFont="1" applyAlignment="1">
      <alignment horizontal="centerContinuous"/>
    </xf>
    <xf numFmtId="0" fontId="5" fillId="0" borderId="0" xfId="0" applyFont="1"/>
    <xf numFmtId="7" fontId="5" fillId="0" borderId="0" xfId="0" applyNumberFormat="1" applyFont="1"/>
    <xf numFmtId="6" fontId="5" fillId="0" borderId="0" xfId="0" applyNumberFormat="1" applyFont="1"/>
    <xf numFmtId="2" fontId="5" fillId="0" borderId="0" xfId="0" applyNumberFormat="1" applyFont="1"/>
    <xf numFmtId="49" fontId="5" fillId="0" borderId="0" xfId="0" applyNumberFormat="1" applyFont="1" applyAlignment="1">
      <alignment horizontal="centerContinuous" wrapText="1"/>
    </xf>
    <xf numFmtId="0" fontId="5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centerContinuous"/>
    </xf>
    <xf numFmtId="2" fontId="3" fillId="0" borderId="0" xfId="0" applyNumberFormat="1" applyFont="1" applyAlignment="1">
      <alignment horizontal="center" vertical="center" wrapText="1"/>
    </xf>
    <xf numFmtId="49" fontId="7" fillId="0" borderId="1" xfId="0" applyNumberFormat="1" applyFont="1" applyBorder="1" applyAlignment="1">
      <alignment horizontal="centerContinuous" vertical="center" wrapText="1"/>
    </xf>
    <xf numFmtId="7" fontId="3" fillId="2" borderId="2" xfId="0" applyNumberFormat="1" applyFont="1" applyFill="1" applyBorder="1" applyAlignment="1">
      <alignment horizontal="centerContinuous"/>
    </xf>
    <xf numFmtId="49" fontId="3" fillId="2" borderId="3" xfId="0" applyNumberFormat="1" applyFont="1" applyFill="1" applyBorder="1" applyAlignment="1">
      <alignment horizontal="centerContinuous" wrapText="1"/>
    </xf>
    <xf numFmtId="0" fontId="0" fillId="2" borderId="0" xfId="0" applyFill="1"/>
    <xf numFmtId="7" fontId="3" fillId="2" borderId="4" xfId="0" applyNumberFormat="1" applyFont="1" applyFill="1" applyBorder="1" applyAlignment="1">
      <alignment horizontal="centerContinuous"/>
    </xf>
    <xf numFmtId="49" fontId="3" fillId="2" borderId="5" xfId="0" applyNumberFormat="1" applyFont="1" applyFill="1" applyBorder="1" applyAlignment="1">
      <alignment horizontal="centerContinuous" wrapText="1"/>
    </xf>
    <xf numFmtId="0" fontId="9" fillId="0" borderId="0" xfId="0" applyFont="1" applyAlignment="1">
      <alignment horizontal="left" wrapText="1"/>
    </xf>
    <xf numFmtId="0" fontId="7" fillId="0" borderId="1" xfId="0" quotePrefix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7" fontId="7" fillId="0" borderId="1" xfId="0" applyNumberFormat="1" applyFont="1" applyBorder="1" applyAlignment="1">
      <alignment horizontal="center"/>
    </xf>
    <xf numFmtId="6" fontId="7" fillId="0" borderId="1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centerContinuous" wrapText="1"/>
    </xf>
    <xf numFmtId="164" fontId="10" fillId="0" borderId="1" xfId="0" applyNumberFormat="1" applyFont="1" applyBorder="1"/>
    <xf numFmtId="7" fontId="10" fillId="0" borderId="1" xfId="0" applyNumberFormat="1" applyFont="1" applyBorder="1"/>
    <xf numFmtId="8" fontId="10" fillId="0" borderId="1" xfId="0" applyNumberFormat="1" applyFont="1" applyBorder="1"/>
    <xf numFmtId="164" fontId="10" fillId="0" borderId="1" xfId="7" applyNumberFormat="1" applyFont="1" applyBorder="1"/>
    <xf numFmtId="0" fontId="10" fillId="0" borderId="1" xfId="0" applyFont="1" applyBorder="1"/>
    <xf numFmtId="0" fontId="10" fillId="0" borderId="0" xfId="0" applyFont="1"/>
    <xf numFmtId="0" fontId="9" fillId="0" borderId="0" xfId="0" applyFont="1" applyAlignment="1">
      <alignment horizontal="left"/>
    </xf>
    <xf numFmtId="0" fontId="10" fillId="0" borderId="1" xfId="0" applyFont="1" applyBorder="1" applyProtection="1">
      <protection hidden="1"/>
    </xf>
    <xf numFmtId="0" fontId="11" fillId="0" borderId="1" xfId="0" quotePrefix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Continuous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7" fontId="11" fillId="0" borderId="1" xfId="0" applyNumberFormat="1" applyFont="1" applyBorder="1" applyAlignment="1">
      <alignment horizontal="center" vertical="center" wrapText="1"/>
    </xf>
    <xf numFmtId="6" fontId="11" fillId="0" borderId="1" xfId="0" applyNumberFormat="1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Continuous"/>
    </xf>
    <xf numFmtId="0" fontId="6" fillId="2" borderId="7" xfId="0" applyFont="1" applyFill="1" applyBorder="1" applyAlignment="1">
      <alignment horizontal="centerContinuous"/>
    </xf>
    <xf numFmtId="0" fontId="3" fillId="2" borderId="2" xfId="0" applyFont="1" applyFill="1" applyBorder="1" applyAlignment="1">
      <alignment horizontal="centerContinuous"/>
    </xf>
    <xf numFmtId="7" fontId="3" fillId="2" borderId="3" xfId="0" applyNumberFormat="1" applyFont="1" applyFill="1" applyBorder="1" applyAlignment="1">
      <alignment horizontal="centerContinuous"/>
    </xf>
    <xf numFmtId="7" fontId="6" fillId="2" borderId="6" xfId="0" applyNumberFormat="1" applyFont="1" applyFill="1" applyBorder="1" applyAlignment="1">
      <alignment horizontal="centerContinuous"/>
    </xf>
    <xf numFmtId="6" fontId="3" fillId="2" borderId="2" xfId="0" applyNumberFormat="1" applyFont="1" applyFill="1" applyBorder="1" applyAlignment="1">
      <alignment horizontal="centerContinuous"/>
    </xf>
    <xf numFmtId="2" fontId="3" fillId="2" borderId="2" xfId="0" applyNumberFormat="1" applyFont="1" applyFill="1" applyBorder="1" applyAlignment="1">
      <alignment horizontal="centerContinuous"/>
    </xf>
    <xf numFmtId="0" fontId="6" fillId="2" borderId="8" xfId="0" applyFont="1" applyFill="1" applyBorder="1" applyAlignment="1">
      <alignment horizontal="centerContinuous"/>
    </xf>
    <xf numFmtId="0" fontId="6" fillId="2" borderId="9" xfId="0" applyFont="1" applyFill="1" applyBorder="1" applyAlignment="1">
      <alignment horizontal="centerContinuous"/>
    </xf>
    <xf numFmtId="0" fontId="3" fillId="2" borderId="4" xfId="0" applyFont="1" applyFill="1" applyBorder="1" applyAlignment="1">
      <alignment horizontal="centerContinuous"/>
    </xf>
    <xf numFmtId="7" fontId="3" fillId="2" borderId="5" xfId="0" applyNumberFormat="1" applyFont="1" applyFill="1" applyBorder="1" applyAlignment="1">
      <alignment horizontal="centerContinuous"/>
    </xf>
    <xf numFmtId="7" fontId="6" fillId="2" borderId="8" xfId="0" applyNumberFormat="1" applyFont="1" applyFill="1" applyBorder="1" applyAlignment="1">
      <alignment horizontal="centerContinuous"/>
    </xf>
    <xf numFmtId="6" fontId="3" fillId="2" borderId="4" xfId="0" applyNumberFormat="1" applyFont="1" applyFill="1" applyBorder="1" applyAlignment="1">
      <alignment horizontal="centerContinuous"/>
    </xf>
    <xf numFmtId="2" fontId="3" fillId="2" borderId="4" xfId="0" applyNumberFormat="1" applyFont="1" applyFill="1" applyBorder="1" applyAlignment="1">
      <alignment horizontal="centerContinuous"/>
    </xf>
    <xf numFmtId="0" fontId="5" fillId="0" borderId="1" xfId="0" applyFont="1" applyBorder="1" applyAlignment="1">
      <alignment wrapText="1"/>
    </xf>
    <xf numFmtId="0" fontId="12" fillId="0" borderId="1" xfId="0" applyFont="1" applyBorder="1"/>
    <xf numFmtId="0" fontId="5" fillId="0" borderId="1" xfId="0" applyFont="1" applyBorder="1"/>
    <xf numFmtId="7" fontId="5" fillId="0" borderId="1" xfId="0" applyNumberFormat="1" applyFont="1" applyBorder="1"/>
    <xf numFmtId="8" fontId="5" fillId="0" borderId="1" xfId="0" applyNumberFormat="1" applyFont="1" applyBorder="1"/>
    <xf numFmtId="49" fontId="7" fillId="0" borderId="0" xfId="0" applyNumberFormat="1" applyFont="1" applyAlignment="1">
      <alignment horizontal="centerContinuous" wrapText="1"/>
    </xf>
    <xf numFmtId="0" fontId="13" fillId="0" borderId="11" xfId="0" applyFont="1" applyBorder="1"/>
    <xf numFmtId="0" fontId="13" fillId="0" borderId="1" xfId="0" applyFont="1" applyBorder="1"/>
    <xf numFmtId="1" fontId="10" fillId="0" borderId="1" xfId="46" applyNumberFormat="1" applyFont="1" applyBorder="1"/>
    <xf numFmtId="49" fontId="14" fillId="0" borderId="1" xfId="0" applyNumberFormat="1" applyFont="1" applyBorder="1" applyAlignment="1">
      <alignment horizontal="centerContinuous" wrapText="1"/>
    </xf>
    <xf numFmtId="0" fontId="13" fillId="0" borderId="10" xfId="0" applyFont="1" applyBorder="1" applyAlignment="1">
      <alignment horizontal="left" wrapText="1"/>
    </xf>
    <xf numFmtId="1" fontId="13" fillId="0" borderId="1" xfId="46" applyNumberFormat="1" applyFont="1" applyBorder="1"/>
    <xf numFmtId="2" fontId="13" fillId="0" borderId="1" xfId="0" applyNumberFormat="1" applyFont="1" applyBorder="1"/>
    <xf numFmtId="2" fontId="13" fillId="0" borderId="1" xfId="0" applyNumberFormat="1" applyFont="1" applyBorder="1" applyAlignment="1">
      <alignment horizontal="right"/>
    </xf>
    <xf numFmtId="7" fontId="5" fillId="0" borderId="1" xfId="0" applyNumberFormat="1" applyFont="1" applyBorder="1"/>
    <xf numFmtId="0" fontId="2" fillId="0" borderId="0" xfId="0" applyFont="1" applyAlignment="1">
      <alignment horizontal="center"/>
    </xf>
    <xf numFmtId="0" fontId="0" fillId="0" borderId="0" xfId="0"/>
  </cellXfs>
  <cellStyles count="113">
    <cellStyle name="Comma0" xfId="1" xr:uid="{00000000-0005-0000-0000-000000000000}"/>
    <cellStyle name="Comma0 2" xfId="2" xr:uid="{00000000-0005-0000-0000-000001000000}"/>
    <cellStyle name="Comma0 2 2" xfId="3" xr:uid="{00000000-0005-0000-0000-000002000000}"/>
    <cellStyle name="Comma0 2 2 2" xfId="62" xr:uid="{23CEB483-357F-4510-A6F5-CB4A233C3B2E}"/>
    <cellStyle name="Comma0 2 3" xfId="61" xr:uid="{D3574EB6-26B7-4F74-9DE2-DB4B3356FB5B}"/>
    <cellStyle name="Comma0 3" xfId="4" xr:uid="{00000000-0005-0000-0000-000003000000}"/>
    <cellStyle name="Comma0 3 2" xfId="5" xr:uid="{00000000-0005-0000-0000-000004000000}"/>
    <cellStyle name="Comma0 3 2 2" xfId="64" xr:uid="{0DC0F6C0-82F6-47A3-97BC-780A4AD4989F}"/>
    <cellStyle name="Comma0 3 3" xfId="63" xr:uid="{71524315-6C88-40BE-B651-4A0B82AD10C2}"/>
    <cellStyle name="Comma0 4" xfId="6" xr:uid="{00000000-0005-0000-0000-000005000000}"/>
    <cellStyle name="Comma0 4 2" xfId="65" xr:uid="{FC9F461A-447E-40D2-9BB4-BD70A6779314}"/>
    <cellStyle name="Comma0 5" xfId="60" xr:uid="{E6B7C162-DAC9-4B4C-8387-4AA46ED6239F}"/>
    <cellStyle name="Currency" xfId="7" builtinId="4"/>
    <cellStyle name="Currency 176" xfId="8" xr:uid="{00000000-0005-0000-0000-000007000000}"/>
    <cellStyle name="Currency 176 2" xfId="9" xr:uid="{00000000-0005-0000-0000-000008000000}"/>
    <cellStyle name="Currency 176 2 2" xfId="67" xr:uid="{8833E8C4-4CF5-4D21-97D4-8B6BBC750BFE}"/>
    <cellStyle name="Currency 176 3" xfId="66" xr:uid="{EC1CF81E-94D8-4BB6-B07F-44080BB453E8}"/>
    <cellStyle name="Currency 177" xfId="10" xr:uid="{00000000-0005-0000-0000-000009000000}"/>
    <cellStyle name="Currency 177 2" xfId="11" xr:uid="{00000000-0005-0000-0000-00000A000000}"/>
    <cellStyle name="Currency 177 2 2" xfId="69" xr:uid="{2C3D27C3-081B-4624-A224-3353084EB955}"/>
    <cellStyle name="Currency 177 3" xfId="68" xr:uid="{3D3D155E-47C4-46B1-BC72-BA7DACFD4209}"/>
    <cellStyle name="Currency 2" xfId="12" xr:uid="{00000000-0005-0000-0000-00000B000000}"/>
    <cellStyle name="Currency 2 2" xfId="13" xr:uid="{00000000-0005-0000-0000-00000C000000}"/>
    <cellStyle name="Currency 2 2 2" xfId="14" xr:uid="{00000000-0005-0000-0000-00000D000000}"/>
    <cellStyle name="Currency 2 2 2 2" xfId="71" xr:uid="{E1796029-AAB1-4A75-8C6A-93F2CDC42E76}"/>
    <cellStyle name="Currency 2 2 3" xfId="70" xr:uid="{BA8CA4BF-DB2A-4AD8-888F-8A6CC109562D}"/>
    <cellStyle name="Currency 2 3" xfId="15" xr:uid="{00000000-0005-0000-0000-00000E000000}"/>
    <cellStyle name="Currency 2 3 2" xfId="16" xr:uid="{00000000-0005-0000-0000-00000F000000}"/>
    <cellStyle name="Currency 2 3 2 2" xfId="73" xr:uid="{5D46CE21-208D-42E0-8169-E14E422605E1}"/>
    <cellStyle name="Currency 2 3 3" xfId="72" xr:uid="{6FA6B291-51C3-44C8-987E-A4549E154FDB}"/>
    <cellStyle name="Currency 2 4" xfId="17" xr:uid="{00000000-0005-0000-0000-000010000000}"/>
    <cellStyle name="Currency 3" xfId="18" xr:uid="{00000000-0005-0000-0000-000011000000}"/>
    <cellStyle name="Currency 3 2" xfId="19" xr:uid="{00000000-0005-0000-0000-000012000000}"/>
    <cellStyle name="Currency 3 2 2" xfId="20" xr:uid="{00000000-0005-0000-0000-000013000000}"/>
    <cellStyle name="Currency 3 2 2 2" xfId="76" xr:uid="{8A82D2F4-C9AC-4733-8B0F-E2A6E0B2B645}"/>
    <cellStyle name="Currency 3 2 3" xfId="75" xr:uid="{ACBAAFB7-0B3B-430D-8D98-F78D02079E2E}"/>
    <cellStyle name="Currency 3 3" xfId="21" xr:uid="{00000000-0005-0000-0000-000014000000}"/>
    <cellStyle name="Currency 3 3 2" xfId="22" xr:uid="{00000000-0005-0000-0000-000015000000}"/>
    <cellStyle name="Currency 3 3 2 2" xfId="78" xr:uid="{A50D7589-DF1F-408E-85E9-ADA8BDEFF1F2}"/>
    <cellStyle name="Currency 3 3 3" xfId="77" xr:uid="{080A603E-C4D4-440E-8E69-B35C83E94E11}"/>
    <cellStyle name="Currency 3 4" xfId="74" xr:uid="{9364AA19-3FD4-40FE-850D-CE4FF973C7AE}"/>
    <cellStyle name="Currency 4" xfId="23" xr:uid="{00000000-0005-0000-0000-000016000000}"/>
    <cellStyle name="Currency 4 2" xfId="59" xr:uid="{C4DA7D7F-D83C-4B83-95CE-2469C0BEE540}"/>
    <cellStyle name="Normal" xfId="0" builtinId="0"/>
    <cellStyle name="Normal 10" xfId="24" xr:uid="{00000000-0005-0000-0000-000018000000}"/>
    <cellStyle name="Normal 10 2" xfId="25" xr:uid="{00000000-0005-0000-0000-000019000000}"/>
    <cellStyle name="Normal 10 2 2" xfId="80" xr:uid="{4D1EEF31-8049-467C-A3EC-6BA90AE4983B}"/>
    <cellStyle name="Normal 10 3" xfId="79" xr:uid="{E186F21E-2E6E-43C6-B3A5-BBF79D2CD4F3}"/>
    <cellStyle name="Normal 110" xfId="26" xr:uid="{00000000-0005-0000-0000-00001A000000}"/>
    <cellStyle name="Normal 110 2" xfId="27" xr:uid="{00000000-0005-0000-0000-00001B000000}"/>
    <cellStyle name="Normal 110 2 2" xfId="82" xr:uid="{3DC48CC0-066C-4397-882B-210E26E81B6C}"/>
    <cellStyle name="Normal 110 3" xfId="81" xr:uid="{590959CD-07B4-4871-95A5-A6DA645F16A2}"/>
    <cellStyle name="Normal 118" xfId="28" xr:uid="{00000000-0005-0000-0000-00001C000000}"/>
    <cellStyle name="Normal 118 2" xfId="29" xr:uid="{00000000-0005-0000-0000-00001D000000}"/>
    <cellStyle name="Normal 118 2 2" xfId="84" xr:uid="{666DE23B-C343-4EE4-B4E6-AB4CD544512A}"/>
    <cellStyle name="Normal 118 3" xfId="83" xr:uid="{A721C0C8-5BF3-4BEA-BCF9-AA01A7D3B147}"/>
    <cellStyle name="Normal 121" xfId="30" xr:uid="{00000000-0005-0000-0000-00001E000000}"/>
    <cellStyle name="Normal 121 2" xfId="31" xr:uid="{00000000-0005-0000-0000-00001F000000}"/>
    <cellStyle name="Normal 121 2 2" xfId="86" xr:uid="{3A7D70B0-D9AB-476A-93E8-C1A6C8BAB7A1}"/>
    <cellStyle name="Normal 121 3" xfId="85" xr:uid="{1D4F8C92-E0FE-4017-94C0-575C55547DD2}"/>
    <cellStyle name="Normal 129" xfId="32" xr:uid="{00000000-0005-0000-0000-000020000000}"/>
    <cellStyle name="Normal 129 2" xfId="33" xr:uid="{00000000-0005-0000-0000-000021000000}"/>
    <cellStyle name="Normal 129 2 2" xfId="88" xr:uid="{BCBE067B-F54B-43EB-AA9E-12371E4E2963}"/>
    <cellStyle name="Normal 129 3" xfId="87" xr:uid="{23E4D593-58A2-427C-B5CE-FA2EA53A36C1}"/>
    <cellStyle name="Normal 131" xfId="34" xr:uid="{00000000-0005-0000-0000-000022000000}"/>
    <cellStyle name="Normal 131 2" xfId="35" xr:uid="{00000000-0005-0000-0000-000023000000}"/>
    <cellStyle name="Normal 131 2 2" xfId="90" xr:uid="{17312A60-4EE0-4075-A41B-7FF9A87F65D7}"/>
    <cellStyle name="Normal 131 3" xfId="89" xr:uid="{0533FFBF-4F89-4E57-AADE-7BD1F58DC6DF}"/>
    <cellStyle name="Normal 152" xfId="36" xr:uid="{00000000-0005-0000-0000-000024000000}"/>
    <cellStyle name="Normal 152 2" xfId="37" xr:uid="{00000000-0005-0000-0000-000025000000}"/>
    <cellStyle name="Normal 152 2 2" xfId="92" xr:uid="{E1132F61-191C-48DB-867D-04E494E474DF}"/>
    <cellStyle name="Normal 152 3" xfId="91" xr:uid="{831849FA-74C9-43C7-B467-81E489CD8363}"/>
    <cellStyle name="Normal 160" xfId="38" xr:uid="{00000000-0005-0000-0000-000026000000}"/>
    <cellStyle name="Normal 160 2" xfId="39" xr:uid="{00000000-0005-0000-0000-000027000000}"/>
    <cellStyle name="Normal 160 2 2" xfId="94" xr:uid="{D2BE802E-D0C6-4357-9A45-F3913A6251C1}"/>
    <cellStyle name="Normal 160 3" xfId="93" xr:uid="{5C7B39BD-1A39-4AAC-BACB-BA9617FF2CF6}"/>
    <cellStyle name="Normal 163" xfId="40" xr:uid="{00000000-0005-0000-0000-000028000000}"/>
    <cellStyle name="Normal 163 2" xfId="41" xr:uid="{00000000-0005-0000-0000-000029000000}"/>
    <cellStyle name="Normal 163 2 2" xfId="96" xr:uid="{92CAD713-E089-4B3A-BC80-2F18B7C9CAB8}"/>
    <cellStyle name="Normal 163 3" xfId="95" xr:uid="{0C55E0A3-27DB-4D82-A5CA-19A6B660C352}"/>
    <cellStyle name="Normal 176" xfId="42" xr:uid="{00000000-0005-0000-0000-00002A000000}"/>
    <cellStyle name="Normal 176 2" xfId="43" xr:uid="{00000000-0005-0000-0000-00002B000000}"/>
    <cellStyle name="Normal 176 2 2" xfId="98" xr:uid="{0996B003-8B1B-4269-B069-1F4F49B154DD}"/>
    <cellStyle name="Normal 176 3" xfId="97" xr:uid="{3971B53B-16F2-4659-B78B-7651DC6FB324}"/>
    <cellStyle name="Normal 177" xfId="44" xr:uid="{00000000-0005-0000-0000-00002C000000}"/>
    <cellStyle name="Normal 177 2" xfId="45" xr:uid="{00000000-0005-0000-0000-00002D000000}"/>
    <cellStyle name="Normal 177 2 2" xfId="100" xr:uid="{B9787EA9-963F-44B1-98F3-7B22BE637905}"/>
    <cellStyle name="Normal 177 3" xfId="99" xr:uid="{A9927F7A-8522-4822-9B07-D2638DBBE2DB}"/>
    <cellStyle name="Normal 2" xfId="46" xr:uid="{00000000-0005-0000-0000-00002E000000}"/>
    <cellStyle name="Normal 21" xfId="47" xr:uid="{00000000-0005-0000-0000-00002F000000}"/>
    <cellStyle name="Normal 21 2" xfId="48" xr:uid="{00000000-0005-0000-0000-000030000000}"/>
    <cellStyle name="Normal 21 2 2" xfId="102" xr:uid="{214440BF-58BA-4C1D-B813-52843C36805D}"/>
    <cellStyle name="Normal 21 3" xfId="101" xr:uid="{1A9F7C36-F1C7-4E3C-998A-1A15800A594B}"/>
    <cellStyle name="Normal 33" xfId="49" xr:uid="{00000000-0005-0000-0000-000031000000}"/>
    <cellStyle name="Normal 33 2" xfId="50" xr:uid="{00000000-0005-0000-0000-000032000000}"/>
    <cellStyle name="Normal 33 2 2" xfId="104" xr:uid="{57766EFE-45BC-4E7F-9909-56917A48D530}"/>
    <cellStyle name="Normal 33 3" xfId="103" xr:uid="{72670F81-BCF9-45F9-831D-6507DDD94EDD}"/>
    <cellStyle name="Normal 46" xfId="51" xr:uid="{00000000-0005-0000-0000-000033000000}"/>
    <cellStyle name="Normal 46 2" xfId="52" xr:uid="{00000000-0005-0000-0000-000034000000}"/>
    <cellStyle name="Normal 46 2 2" xfId="106" xr:uid="{BB77D72A-E760-41C6-B623-9D2361C0CD4B}"/>
    <cellStyle name="Normal 46 3" xfId="105" xr:uid="{ED66D5A2-5C77-4D57-A744-B435567D825F}"/>
    <cellStyle name="Normal 5" xfId="53" xr:uid="{00000000-0005-0000-0000-000035000000}"/>
    <cellStyle name="Normal 5 2" xfId="54" xr:uid="{00000000-0005-0000-0000-000036000000}"/>
    <cellStyle name="Normal 5 2 2" xfId="108" xr:uid="{92E317F6-5A22-49F3-9C8E-535956F8560E}"/>
    <cellStyle name="Normal 5 3" xfId="107" xr:uid="{4FAFA3DA-E839-4949-A2E2-CB0A8D3D72F4}"/>
    <cellStyle name="Normal 52" xfId="55" xr:uid="{00000000-0005-0000-0000-000037000000}"/>
    <cellStyle name="Normal 52 2" xfId="56" xr:uid="{00000000-0005-0000-0000-000038000000}"/>
    <cellStyle name="Normal 52 2 2" xfId="110" xr:uid="{1D7145FC-5BA1-4B2C-9138-F6B2D8B8D4E3}"/>
    <cellStyle name="Normal 52 3" xfId="109" xr:uid="{40E55491-C4C5-4B1F-B40F-037CB46EEF2D}"/>
    <cellStyle name="Normal 84" xfId="57" xr:uid="{00000000-0005-0000-0000-000039000000}"/>
    <cellStyle name="Normal 84 2" xfId="58" xr:uid="{00000000-0005-0000-0000-00003A000000}"/>
    <cellStyle name="Normal 84 2 2" xfId="112" xr:uid="{398C6DE6-9FC6-4779-BC84-92E0F641ED4C}"/>
    <cellStyle name="Normal 84 3" xfId="111" xr:uid="{C9737EED-8EA3-4C49-BE7F-B77D9A59F95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4"/>
  <sheetViews>
    <sheetView tabSelected="1" zoomScaleNormal="100" workbookViewId="0">
      <selection activeCell="G22" sqref="G22"/>
    </sheetView>
  </sheetViews>
  <sheetFormatPr defaultRowHeight="12.75"/>
  <cols>
    <col min="1" max="1" width="50.85546875" customWidth="1"/>
    <col min="2" max="2" width="9.140625" hidden="1" customWidth="1"/>
    <col min="3" max="5" width="18.7109375" customWidth="1"/>
    <col min="6" max="7" width="21.28515625" customWidth="1"/>
    <col min="8" max="8" width="4.140625" hidden="1" customWidth="1"/>
    <col min="9" max="10" width="21.28515625" customWidth="1"/>
    <col min="11" max="11" width="3.140625" hidden="1" customWidth="1"/>
    <col min="12" max="12" width="21.28515625" customWidth="1"/>
    <col min="13" max="13" width="21.28515625" hidden="1" customWidth="1"/>
    <col min="14" max="14" width="21.28515625" customWidth="1"/>
  </cols>
  <sheetData>
    <row r="1" spans="1:14" ht="15.75">
      <c r="A1" s="79" t="s">
        <v>0</v>
      </c>
      <c r="B1" s="80"/>
      <c r="C1" s="80"/>
      <c r="D1" s="80"/>
      <c r="E1" s="80"/>
      <c r="F1" s="4"/>
      <c r="G1" s="5"/>
      <c r="H1" s="5"/>
      <c r="I1" s="6" t="s">
        <v>0</v>
      </c>
      <c r="J1" s="1"/>
      <c r="K1" s="1"/>
      <c r="L1" s="4"/>
      <c r="M1" s="4"/>
      <c r="N1" s="7"/>
    </row>
    <row r="2" spans="1:14" ht="15.75">
      <c r="A2" s="79" t="s">
        <v>1</v>
      </c>
      <c r="B2" s="80"/>
      <c r="C2" s="80"/>
      <c r="D2" s="80"/>
      <c r="E2" s="80"/>
      <c r="F2" s="4"/>
      <c r="G2" s="5"/>
      <c r="H2" s="5"/>
      <c r="I2" s="6" t="s">
        <v>26</v>
      </c>
      <c r="J2" s="1"/>
      <c r="K2" s="1"/>
      <c r="L2" s="4"/>
      <c r="M2" s="4"/>
      <c r="N2" s="7"/>
    </row>
    <row r="3" spans="1:14" ht="15.75">
      <c r="A3" s="79" t="s">
        <v>2</v>
      </c>
      <c r="B3" s="80"/>
      <c r="C3" s="80"/>
      <c r="D3" s="80"/>
      <c r="E3" s="80"/>
      <c r="F3" s="4"/>
      <c r="G3" s="5"/>
      <c r="H3" s="5"/>
      <c r="I3" s="1" t="s">
        <v>2</v>
      </c>
      <c r="L3" s="4"/>
      <c r="M3" s="4"/>
      <c r="N3" s="7"/>
    </row>
    <row r="4" spans="1:14" ht="12.75" customHeight="1">
      <c r="A4" s="8"/>
      <c r="B4" s="8"/>
      <c r="C4" s="2"/>
      <c r="D4" s="2"/>
      <c r="E4" s="3"/>
      <c r="F4" s="4"/>
      <c r="G4" s="5"/>
      <c r="H4" s="5"/>
      <c r="I4" s="9"/>
      <c r="J4" s="8"/>
      <c r="K4" s="8"/>
      <c r="L4" s="4"/>
      <c r="M4" s="4"/>
      <c r="N4" s="7"/>
    </row>
    <row r="5" spans="1:14" ht="12.75" customHeight="1">
      <c r="A5" s="10"/>
      <c r="B5" s="11"/>
      <c r="C5" s="12"/>
      <c r="D5" s="12"/>
      <c r="E5" s="4"/>
      <c r="F5" s="4"/>
      <c r="G5" s="5"/>
      <c r="H5" s="5"/>
      <c r="I5" s="12"/>
      <c r="J5" s="13"/>
      <c r="K5" s="13"/>
      <c r="L5" s="4"/>
      <c r="M5" s="4"/>
      <c r="N5" s="7"/>
    </row>
    <row r="6" spans="1:14" ht="15.75">
      <c r="A6" s="29" t="s">
        <v>32</v>
      </c>
      <c r="B6" s="12"/>
      <c r="C6" s="14"/>
      <c r="D6" s="14"/>
      <c r="E6" s="15"/>
      <c r="F6" s="42" t="s">
        <v>33</v>
      </c>
      <c r="G6" s="16"/>
      <c r="H6" s="16"/>
      <c r="I6" s="14"/>
      <c r="J6" s="17"/>
      <c r="K6" s="17"/>
      <c r="L6" s="15"/>
      <c r="M6" s="15"/>
      <c r="N6" s="18" t="s">
        <v>3</v>
      </c>
    </row>
    <row r="7" spans="1:14" ht="16.5" thickBot="1">
      <c r="A7" s="19"/>
      <c r="B7" s="12"/>
      <c r="C7" s="14"/>
      <c r="D7" s="14"/>
      <c r="E7" s="15"/>
      <c r="F7" s="15"/>
      <c r="G7" s="16"/>
      <c r="H7" s="16"/>
      <c r="I7" s="14"/>
      <c r="J7" s="17"/>
      <c r="K7" s="17"/>
      <c r="L7" s="15"/>
      <c r="M7" s="15"/>
      <c r="N7" s="18"/>
    </row>
    <row r="8" spans="1:14" s="26" customFormat="1" ht="15.75">
      <c r="A8" s="50" t="s">
        <v>4</v>
      </c>
      <c r="B8" s="51"/>
      <c r="C8" s="52"/>
      <c r="D8" s="52"/>
      <c r="E8" s="53"/>
      <c r="F8" s="54" t="s">
        <v>5</v>
      </c>
      <c r="G8" s="55"/>
      <c r="H8" s="55"/>
      <c r="I8" s="52"/>
      <c r="J8" s="56"/>
      <c r="K8" s="56"/>
      <c r="L8" s="24"/>
      <c r="M8" s="24"/>
      <c r="N8" s="25"/>
    </row>
    <row r="9" spans="1:14" s="26" customFormat="1" ht="16.5" thickBot="1">
      <c r="A9" s="57" t="s">
        <v>6</v>
      </c>
      <c r="B9" s="58"/>
      <c r="C9" s="59"/>
      <c r="D9" s="59"/>
      <c r="E9" s="60"/>
      <c r="F9" s="61" t="s">
        <v>7</v>
      </c>
      <c r="G9" s="62"/>
      <c r="H9" s="62"/>
      <c r="I9" s="59"/>
      <c r="J9" s="63"/>
      <c r="K9" s="63"/>
      <c r="L9" s="27"/>
      <c r="M9" s="27"/>
      <c r="N9" s="28"/>
    </row>
    <row r="10" spans="1:14" ht="15.75">
      <c r="A10" s="20"/>
      <c r="B10" s="21"/>
      <c r="C10" s="12"/>
      <c r="D10" s="12"/>
      <c r="E10" s="4"/>
      <c r="F10" s="4"/>
      <c r="G10" s="5"/>
      <c r="H10" s="5"/>
      <c r="I10" s="12"/>
      <c r="J10" s="22"/>
      <c r="K10" s="22"/>
      <c r="L10" s="4"/>
      <c r="M10" s="4"/>
      <c r="N10" s="7"/>
    </row>
    <row r="11" spans="1:14" ht="64.5" customHeight="1">
      <c r="A11" s="44" t="s">
        <v>8</v>
      </c>
      <c r="B11" s="45"/>
      <c r="C11" s="46" t="s">
        <v>9</v>
      </c>
      <c r="D11" s="46" t="s">
        <v>10</v>
      </c>
      <c r="E11" s="47" t="s">
        <v>11</v>
      </c>
      <c r="F11" s="48" t="s">
        <v>12</v>
      </c>
      <c r="G11" s="49" t="s">
        <v>13</v>
      </c>
      <c r="H11" s="49"/>
      <c r="I11" s="47" t="s">
        <v>14</v>
      </c>
      <c r="J11" s="48" t="s">
        <v>15</v>
      </c>
      <c r="K11" s="48"/>
      <c r="L11" s="47" t="s">
        <v>16</v>
      </c>
      <c r="M11" s="23" t="s">
        <v>16</v>
      </c>
    </row>
    <row r="12" spans="1:14">
      <c r="A12" s="30" t="s">
        <v>17</v>
      </c>
      <c r="B12" s="31"/>
      <c r="C12" s="31" t="s">
        <v>18</v>
      </c>
      <c r="D12" s="31" t="s">
        <v>19</v>
      </c>
      <c r="E12" s="32" t="s">
        <v>20</v>
      </c>
      <c r="F12" s="32" t="s">
        <v>21</v>
      </c>
      <c r="G12" s="33" t="s">
        <v>22</v>
      </c>
      <c r="H12" s="33"/>
      <c r="I12" s="34" t="s">
        <v>23</v>
      </c>
      <c r="J12" s="32" t="s">
        <v>24</v>
      </c>
      <c r="K12" s="32"/>
      <c r="L12" s="32" t="s">
        <v>25</v>
      </c>
      <c r="M12" s="35" t="s">
        <v>25</v>
      </c>
    </row>
    <row r="13" spans="1:14" ht="15">
      <c r="A13" s="74" t="s">
        <v>34</v>
      </c>
      <c r="B13" s="70">
        <v>505601</v>
      </c>
      <c r="C13" s="71">
        <v>120</v>
      </c>
      <c r="D13" s="75">
        <v>120</v>
      </c>
      <c r="E13" s="78">
        <v>78600</v>
      </c>
      <c r="F13" s="67">
        <f>E13*0.5</f>
        <v>39300</v>
      </c>
      <c r="G13" s="68">
        <f>ROUND(E13*0.5*0.1,0)</f>
        <v>3930</v>
      </c>
      <c r="H13" s="33"/>
      <c r="I13" s="77"/>
      <c r="J13" s="39">
        <f>ROUND(G13*I13/1000,2)</f>
        <v>0</v>
      </c>
      <c r="K13" s="32"/>
      <c r="L13" s="73" t="s">
        <v>40</v>
      </c>
      <c r="M13" s="69"/>
    </row>
    <row r="14" spans="1:14" ht="15">
      <c r="A14" s="74" t="s">
        <v>35</v>
      </c>
      <c r="B14" s="70">
        <v>505602</v>
      </c>
      <c r="C14" s="71">
        <v>40</v>
      </c>
      <c r="D14" s="75">
        <v>40</v>
      </c>
      <c r="E14" s="78">
        <v>28800</v>
      </c>
      <c r="F14" s="67">
        <f t="shared" ref="F14:F22" si="0">E14*0.5</f>
        <v>14400</v>
      </c>
      <c r="G14" s="68">
        <f t="shared" ref="G14:G22" si="1">ROUND(E14*0.5*0.1,0)</f>
        <v>1440</v>
      </c>
      <c r="H14" s="33"/>
      <c r="I14" s="77"/>
      <c r="J14" s="39">
        <f t="shared" ref="J14:J22" si="2">ROUND(G14*I14/1000,2)</f>
        <v>0</v>
      </c>
      <c r="K14" s="32"/>
      <c r="L14" s="73" t="s">
        <v>40</v>
      </c>
      <c r="M14" s="69"/>
    </row>
    <row r="15" spans="1:14" s="41" customFormat="1" ht="15.75">
      <c r="A15" s="64" t="s">
        <v>27</v>
      </c>
      <c r="B15" s="65">
        <v>503991</v>
      </c>
      <c r="C15" s="66">
        <v>80</v>
      </c>
      <c r="D15" s="72">
        <v>18</v>
      </c>
      <c r="E15" s="78">
        <v>6600</v>
      </c>
      <c r="F15" s="67">
        <f t="shared" si="0"/>
        <v>3300</v>
      </c>
      <c r="G15" s="68">
        <f t="shared" si="1"/>
        <v>330</v>
      </c>
      <c r="H15" s="67"/>
      <c r="I15" s="76"/>
      <c r="J15" s="39">
        <f t="shared" si="2"/>
        <v>0</v>
      </c>
      <c r="K15" s="67" t="s">
        <v>28</v>
      </c>
      <c r="L15" s="73" t="s">
        <v>41</v>
      </c>
    </row>
    <row r="16" spans="1:14" s="41" customFormat="1" ht="15.75">
      <c r="A16" s="64" t="s">
        <v>29</v>
      </c>
      <c r="B16" s="65">
        <v>503992</v>
      </c>
      <c r="C16" s="66">
        <v>80</v>
      </c>
      <c r="D16" s="72">
        <v>24</v>
      </c>
      <c r="E16" s="78">
        <v>15300</v>
      </c>
      <c r="F16" s="67">
        <f t="shared" si="0"/>
        <v>7650</v>
      </c>
      <c r="G16" s="68">
        <f t="shared" si="1"/>
        <v>765</v>
      </c>
      <c r="H16" s="67"/>
      <c r="I16" s="76"/>
      <c r="J16" s="39">
        <f t="shared" si="2"/>
        <v>0</v>
      </c>
      <c r="K16" s="67" t="s">
        <v>28</v>
      </c>
      <c r="L16" s="73" t="s">
        <v>41</v>
      </c>
    </row>
    <row r="17" spans="1:12" s="41" customFormat="1" ht="15">
      <c r="A17" s="74" t="s">
        <v>36</v>
      </c>
      <c r="B17" s="70">
        <v>505841</v>
      </c>
      <c r="C17" s="71">
        <v>80.540000000000006</v>
      </c>
      <c r="D17" s="75">
        <v>80.540000000000006</v>
      </c>
      <c r="E17" s="78">
        <v>68700</v>
      </c>
      <c r="F17" s="67">
        <f t="shared" si="0"/>
        <v>34350</v>
      </c>
      <c r="G17" s="68">
        <f t="shared" si="1"/>
        <v>3435</v>
      </c>
      <c r="H17" s="67"/>
      <c r="I17" s="76"/>
      <c r="J17" s="39">
        <f t="shared" si="2"/>
        <v>0</v>
      </c>
      <c r="K17" s="67"/>
      <c r="L17" s="73" t="s">
        <v>42</v>
      </c>
    </row>
    <row r="18" spans="1:12" s="41" customFormat="1" ht="15">
      <c r="A18" s="74" t="s">
        <v>37</v>
      </c>
      <c r="B18" s="70">
        <v>505842</v>
      </c>
      <c r="C18" s="71">
        <v>160</v>
      </c>
      <c r="D18" s="75">
        <v>160</v>
      </c>
      <c r="E18" s="78">
        <v>126400</v>
      </c>
      <c r="F18" s="67">
        <f t="shared" si="0"/>
        <v>63200</v>
      </c>
      <c r="G18" s="68">
        <f t="shared" si="1"/>
        <v>6320</v>
      </c>
      <c r="H18" s="67"/>
      <c r="I18" s="76"/>
      <c r="J18" s="39">
        <f t="shared" si="2"/>
        <v>0</v>
      </c>
      <c r="K18" s="67"/>
      <c r="L18" s="73" t="s">
        <v>42</v>
      </c>
    </row>
    <row r="19" spans="1:12" s="41" customFormat="1" ht="15">
      <c r="A19" s="74" t="s">
        <v>38</v>
      </c>
      <c r="B19" s="70">
        <v>505873</v>
      </c>
      <c r="C19" s="71">
        <v>311.39999999999998</v>
      </c>
      <c r="D19" s="75">
        <v>311.39999999999998</v>
      </c>
      <c r="E19" s="78">
        <v>237200</v>
      </c>
      <c r="F19" s="67">
        <f t="shared" si="0"/>
        <v>118600</v>
      </c>
      <c r="G19" s="68">
        <f t="shared" si="1"/>
        <v>11860</v>
      </c>
      <c r="H19" s="67"/>
      <c r="I19" s="76"/>
      <c r="J19" s="39">
        <f t="shared" si="2"/>
        <v>0</v>
      </c>
      <c r="K19" s="67"/>
      <c r="L19" s="73" t="s">
        <v>42</v>
      </c>
    </row>
    <row r="20" spans="1:12" s="41" customFormat="1" ht="15">
      <c r="A20" s="74" t="s">
        <v>39</v>
      </c>
      <c r="B20" s="70">
        <v>505872</v>
      </c>
      <c r="C20" s="71">
        <v>160</v>
      </c>
      <c r="D20" s="75">
        <v>160</v>
      </c>
      <c r="E20" s="78">
        <v>141600</v>
      </c>
      <c r="F20" s="67">
        <f t="shared" si="0"/>
        <v>70800</v>
      </c>
      <c r="G20" s="68">
        <f t="shared" si="1"/>
        <v>7080</v>
      </c>
      <c r="H20" s="67"/>
      <c r="I20" s="76"/>
      <c r="J20" s="39">
        <f t="shared" si="2"/>
        <v>0</v>
      </c>
      <c r="K20" s="67"/>
      <c r="L20" s="73" t="s">
        <v>42</v>
      </c>
    </row>
    <row r="21" spans="1:12" s="41" customFormat="1" ht="15.75">
      <c r="A21" s="64" t="s">
        <v>30</v>
      </c>
      <c r="B21" s="65">
        <v>505730</v>
      </c>
      <c r="C21" s="66">
        <v>160</v>
      </c>
      <c r="D21" s="72">
        <v>100</v>
      </c>
      <c r="E21" s="78">
        <v>57200</v>
      </c>
      <c r="F21" s="67">
        <f t="shared" si="0"/>
        <v>28600</v>
      </c>
      <c r="G21" s="68">
        <f t="shared" si="1"/>
        <v>2860</v>
      </c>
      <c r="H21" s="67"/>
      <c r="I21" s="76"/>
      <c r="J21" s="39">
        <f t="shared" si="2"/>
        <v>0</v>
      </c>
      <c r="K21" s="67" t="s">
        <v>28</v>
      </c>
      <c r="L21" s="73" t="s">
        <v>43</v>
      </c>
    </row>
    <row r="22" spans="1:12" s="41" customFormat="1" ht="15.75">
      <c r="A22" s="64" t="s">
        <v>31</v>
      </c>
      <c r="B22" s="65">
        <v>505740</v>
      </c>
      <c r="C22" s="66">
        <v>160</v>
      </c>
      <c r="D22" s="72">
        <v>63.4</v>
      </c>
      <c r="E22" s="78">
        <v>32200</v>
      </c>
      <c r="F22" s="67">
        <f t="shared" si="0"/>
        <v>16100</v>
      </c>
      <c r="G22" s="68">
        <f t="shared" si="1"/>
        <v>1610</v>
      </c>
      <c r="H22" s="67"/>
      <c r="I22" s="76"/>
      <c r="J22" s="39">
        <f t="shared" si="2"/>
        <v>0</v>
      </c>
      <c r="K22" s="67" t="s">
        <v>28</v>
      </c>
      <c r="L22" s="73" t="s">
        <v>43</v>
      </c>
    </row>
    <row r="23" spans="1:12" s="41" customFormat="1" ht="15">
      <c r="A23" s="40"/>
      <c r="B23" s="40"/>
      <c r="C23" s="40"/>
      <c r="D23" s="40"/>
      <c r="E23" s="43"/>
      <c r="F23" s="37">
        <f t="shared" ref="F23:F54" si="3">E23*0.5</f>
        <v>0</v>
      </c>
      <c r="G23" s="38">
        <f t="shared" ref="G23:G31" si="4">ROUND(E23*0.5*0.1,0)</f>
        <v>0</v>
      </c>
      <c r="H23" s="38"/>
      <c r="I23" s="36"/>
      <c r="J23" s="39">
        <f t="shared" ref="J23:J31" si="5">ROUND(F23*I23/1000,2)</f>
        <v>0</v>
      </c>
      <c r="K23" s="39"/>
      <c r="L23" s="40"/>
    </row>
    <row r="24" spans="1:12" s="41" customFormat="1" ht="15">
      <c r="A24" s="40"/>
      <c r="B24" s="40"/>
      <c r="C24" s="40"/>
      <c r="D24" s="40"/>
      <c r="E24" s="43"/>
      <c r="F24" s="37">
        <f t="shared" si="3"/>
        <v>0</v>
      </c>
      <c r="G24" s="38">
        <f t="shared" si="4"/>
        <v>0</v>
      </c>
      <c r="H24" s="38"/>
      <c r="I24" s="36"/>
      <c r="J24" s="39">
        <f t="shared" si="5"/>
        <v>0</v>
      </c>
      <c r="K24" s="39"/>
      <c r="L24" s="40"/>
    </row>
    <row r="25" spans="1:12" s="41" customFormat="1" ht="15">
      <c r="A25" s="40"/>
      <c r="B25" s="40"/>
      <c r="C25" s="40"/>
      <c r="D25" s="40"/>
      <c r="E25" s="43"/>
      <c r="F25" s="37">
        <f t="shared" si="3"/>
        <v>0</v>
      </c>
      <c r="G25" s="38">
        <f t="shared" si="4"/>
        <v>0</v>
      </c>
      <c r="H25" s="38"/>
      <c r="I25" s="36"/>
      <c r="J25" s="39">
        <f t="shared" si="5"/>
        <v>0</v>
      </c>
      <c r="K25" s="39"/>
      <c r="L25" s="40"/>
    </row>
    <row r="26" spans="1:12" s="41" customFormat="1" ht="15">
      <c r="A26" s="40"/>
      <c r="B26" s="40"/>
      <c r="C26" s="40"/>
      <c r="D26" s="40"/>
      <c r="E26" s="43"/>
      <c r="F26" s="37">
        <f t="shared" si="3"/>
        <v>0</v>
      </c>
      <c r="G26" s="38">
        <f t="shared" si="4"/>
        <v>0</v>
      </c>
      <c r="H26" s="38"/>
      <c r="I26" s="36"/>
      <c r="J26" s="39">
        <f t="shared" si="5"/>
        <v>0</v>
      </c>
      <c r="K26" s="39"/>
      <c r="L26" s="40"/>
    </row>
    <row r="27" spans="1:12" s="41" customFormat="1" ht="15">
      <c r="A27" s="40"/>
      <c r="B27" s="40"/>
      <c r="C27" s="40"/>
      <c r="D27" s="40"/>
      <c r="E27" s="43"/>
      <c r="F27" s="37">
        <f t="shared" si="3"/>
        <v>0</v>
      </c>
      <c r="G27" s="38">
        <f t="shared" si="4"/>
        <v>0</v>
      </c>
      <c r="H27" s="38"/>
      <c r="I27" s="36"/>
      <c r="J27" s="39">
        <f t="shared" si="5"/>
        <v>0</v>
      </c>
      <c r="K27" s="39"/>
      <c r="L27" s="40"/>
    </row>
    <row r="28" spans="1:12" s="41" customFormat="1" ht="15">
      <c r="A28" s="40"/>
      <c r="B28" s="40"/>
      <c r="C28" s="40"/>
      <c r="D28" s="40"/>
      <c r="E28" s="43"/>
      <c r="F28" s="37">
        <f t="shared" si="3"/>
        <v>0</v>
      </c>
      <c r="G28" s="38">
        <f t="shared" si="4"/>
        <v>0</v>
      </c>
      <c r="H28" s="38"/>
      <c r="I28" s="36"/>
      <c r="J28" s="39">
        <f t="shared" si="5"/>
        <v>0</v>
      </c>
      <c r="K28" s="39"/>
      <c r="L28" s="40"/>
    </row>
    <row r="29" spans="1:12" s="41" customFormat="1" ht="15">
      <c r="A29" s="40"/>
      <c r="B29" s="40"/>
      <c r="C29" s="40"/>
      <c r="D29" s="40"/>
      <c r="E29" s="43"/>
      <c r="F29" s="37">
        <f t="shared" si="3"/>
        <v>0</v>
      </c>
      <c r="G29" s="38">
        <f t="shared" si="4"/>
        <v>0</v>
      </c>
      <c r="H29" s="38"/>
      <c r="I29" s="36"/>
      <c r="J29" s="39">
        <f t="shared" si="5"/>
        <v>0</v>
      </c>
      <c r="K29" s="39"/>
      <c r="L29" s="40"/>
    </row>
    <row r="30" spans="1:12" s="41" customFormat="1" ht="15">
      <c r="A30" s="40"/>
      <c r="B30" s="40"/>
      <c r="C30" s="40"/>
      <c r="D30" s="40"/>
      <c r="E30" s="43"/>
      <c r="F30" s="37">
        <f t="shared" si="3"/>
        <v>0</v>
      </c>
      <c r="G30" s="38">
        <f t="shared" si="4"/>
        <v>0</v>
      </c>
      <c r="H30" s="38"/>
      <c r="I30" s="36"/>
      <c r="J30" s="39">
        <f t="shared" si="5"/>
        <v>0</v>
      </c>
      <c r="K30" s="39"/>
      <c r="L30" s="40"/>
    </row>
    <row r="31" spans="1:12" s="41" customFormat="1" ht="15">
      <c r="A31" s="40"/>
      <c r="B31" s="40"/>
      <c r="C31" s="40"/>
      <c r="D31" s="40"/>
      <c r="E31" s="43"/>
      <c r="F31" s="37">
        <f t="shared" si="3"/>
        <v>0</v>
      </c>
      <c r="G31" s="38">
        <f t="shared" si="4"/>
        <v>0</v>
      </c>
      <c r="H31" s="38"/>
      <c r="I31" s="36"/>
      <c r="J31" s="39">
        <f t="shared" si="5"/>
        <v>0</v>
      </c>
      <c r="K31" s="39"/>
      <c r="L31" s="40"/>
    </row>
    <row r="32" spans="1:12" ht="15">
      <c r="A32" s="40"/>
      <c r="B32" s="40"/>
      <c r="C32" s="40"/>
      <c r="D32" s="40"/>
      <c r="E32" s="43"/>
      <c r="F32" s="37">
        <f t="shared" si="3"/>
        <v>0</v>
      </c>
      <c r="G32" s="38">
        <f t="shared" ref="G32:G54" si="6">ROUND(E32*0.5*0.1,0)</f>
        <v>0</v>
      </c>
      <c r="H32" s="38"/>
      <c r="I32" s="36"/>
      <c r="J32" s="39">
        <f t="shared" ref="J32:J54" si="7">ROUND(F32*I32/1000,2)</f>
        <v>0</v>
      </c>
      <c r="K32" s="39"/>
      <c r="L32" s="40"/>
    </row>
    <row r="33" spans="1:12" ht="15">
      <c r="A33" s="40"/>
      <c r="B33" s="40"/>
      <c r="C33" s="40"/>
      <c r="D33" s="40"/>
      <c r="E33" s="43"/>
      <c r="F33" s="37">
        <f t="shared" si="3"/>
        <v>0</v>
      </c>
      <c r="G33" s="38">
        <f t="shared" si="6"/>
        <v>0</v>
      </c>
      <c r="H33" s="38"/>
      <c r="I33" s="36"/>
      <c r="J33" s="39">
        <f t="shared" si="7"/>
        <v>0</v>
      </c>
      <c r="K33" s="39"/>
      <c r="L33" s="40"/>
    </row>
    <row r="34" spans="1:12" ht="15">
      <c r="A34" s="40"/>
      <c r="B34" s="40"/>
      <c r="C34" s="40"/>
      <c r="D34" s="40"/>
      <c r="E34" s="43"/>
      <c r="F34" s="37">
        <f t="shared" si="3"/>
        <v>0</v>
      </c>
      <c r="G34" s="38">
        <f t="shared" si="6"/>
        <v>0</v>
      </c>
      <c r="H34" s="38"/>
      <c r="I34" s="36"/>
      <c r="J34" s="39">
        <f t="shared" si="7"/>
        <v>0</v>
      </c>
      <c r="K34" s="39"/>
      <c r="L34" s="40"/>
    </row>
    <row r="35" spans="1:12" ht="15">
      <c r="A35" s="40"/>
      <c r="B35" s="40"/>
      <c r="C35" s="40"/>
      <c r="D35" s="40"/>
      <c r="E35" s="43"/>
      <c r="F35" s="37">
        <f t="shared" si="3"/>
        <v>0</v>
      </c>
      <c r="G35" s="38">
        <f t="shared" si="6"/>
        <v>0</v>
      </c>
      <c r="H35" s="38"/>
      <c r="I35" s="36"/>
      <c r="J35" s="39">
        <f t="shared" si="7"/>
        <v>0</v>
      </c>
      <c r="K35" s="39"/>
      <c r="L35" s="40"/>
    </row>
    <row r="36" spans="1:12" ht="15">
      <c r="A36" s="40"/>
      <c r="B36" s="40"/>
      <c r="C36" s="40"/>
      <c r="D36" s="40"/>
      <c r="E36" s="43"/>
      <c r="F36" s="37">
        <f t="shared" si="3"/>
        <v>0</v>
      </c>
      <c r="G36" s="38">
        <f t="shared" si="6"/>
        <v>0</v>
      </c>
      <c r="H36" s="38"/>
      <c r="I36" s="36"/>
      <c r="J36" s="39">
        <f t="shared" si="7"/>
        <v>0</v>
      </c>
      <c r="K36" s="39"/>
      <c r="L36" s="40"/>
    </row>
    <row r="37" spans="1:12" ht="15">
      <c r="A37" s="40"/>
      <c r="B37" s="40"/>
      <c r="C37" s="40"/>
      <c r="D37" s="40"/>
      <c r="E37" s="43"/>
      <c r="F37" s="37">
        <f t="shared" si="3"/>
        <v>0</v>
      </c>
      <c r="G37" s="38">
        <f t="shared" si="6"/>
        <v>0</v>
      </c>
      <c r="H37" s="38"/>
      <c r="I37" s="36"/>
      <c r="J37" s="39">
        <f t="shared" si="7"/>
        <v>0</v>
      </c>
      <c r="K37" s="39"/>
      <c r="L37" s="40"/>
    </row>
    <row r="38" spans="1:12" ht="15">
      <c r="A38" s="40"/>
      <c r="B38" s="40"/>
      <c r="C38" s="40"/>
      <c r="D38" s="40"/>
      <c r="E38" s="43"/>
      <c r="F38" s="37">
        <f t="shared" si="3"/>
        <v>0</v>
      </c>
      <c r="G38" s="38">
        <f t="shared" si="6"/>
        <v>0</v>
      </c>
      <c r="H38" s="38"/>
      <c r="I38" s="36"/>
      <c r="J38" s="39">
        <f t="shared" si="7"/>
        <v>0</v>
      </c>
      <c r="K38" s="39"/>
      <c r="L38" s="40"/>
    </row>
    <row r="39" spans="1:12" ht="15">
      <c r="A39" s="40"/>
      <c r="B39" s="40"/>
      <c r="C39" s="40"/>
      <c r="D39" s="40"/>
      <c r="E39" s="43"/>
      <c r="F39" s="37">
        <f t="shared" si="3"/>
        <v>0</v>
      </c>
      <c r="G39" s="38">
        <f t="shared" si="6"/>
        <v>0</v>
      </c>
      <c r="H39" s="38"/>
      <c r="I39" s="36"/>
      <c r="J39" s="39">
        <f t="shared" si="7"/>
        <v>0</v>
      </c>
      <c r="K39" s="39"/>
      <c r="L39" s="40"/>
    </row>
    <row r="40" spans="1:12" ht="15">
      <c r="A40" s="40"/>
      <c r="B40" s="40"/>
      <c r="C40" s="40"/>
      <c r="D40" s="40"/>
      <c r="E40" s="43"/>
      <c r="F40" s="37">
        <f t="shared" si="3"/>
        <v>0</v>
      </c>
      <c r="G40" s="38">
        <f t="shared" si="6"/>
        <v>0</v>
      </c>
      <c r="H40" s="38"/>
      <c r="I40" s="36"/>
      <c r="J40" s="39">
        <f t="shared" si="7"/>
        <v>0</v>
      </c>
      <c r="K40" s="39"/>
      <c r="L40" s="40"/>
    </row>
    <row r="41" spans="1:12" ht="15">
      <c r="A41" s="40"/>
      <c r="B41" s="40"/>
      <c r="C41" s="40"/>
      <c r="D41" s="40"/>
      <c r="E41" s="43"/>
      <c r="F41" s="37">
        <f t="shared" si="3"/>
        <v>0</v>
      </c>
      <c r="G41" s="38">
        <f t="shared" si="6"/>
        <v>0</v>
      </c>
      <c r="H41" s="38"/>
      <c r="I41" s="36"/>
      <c r="J41" s="39">
        <f t="shared" si="7"/>
        <v>0</v>
      </c>
      <c r="K41" s="39"/>
      <c r="L41" s="40"/>
    </row>
    <row r="42" spans="1:12" ht="15">
      <c r="A42" s="40"/>
      <c r="B42" s="40"/>
      <c r="C42" s="40"/>
      <c r="D42" s="40"/>
      <c r="E42" s="43"/>
      <c r="F42" s="37">
        <f t="shared" si="3"/>
        <v>0</v>
      </c>
      <c r="G42" s="38">
        <f t="shared" si="6"/>
        <v>0</v>
      </c>
      <c r="H42" s="38"/>
      <c r="I42" s="36"/>
      <c r="J42" s="39">
        <f t="shared" si="7"/>
        <v>0</v>
      </c>
      <c r="K42" s="39"/>
      <c r="L42" s="40"/>
    </row>
    <row r="43" spans="1:12" ht="15">
      <c r="A43" s="40"/>
      <c r="B43" s="40"/>
      <c r="C43" s="40"/>
      <c r="D43" s="40"/>
      <c r="E43" s="43"/>
      <c r="F43" s="37">
        <f t="shared" si="3"/>
        <v>0</v>
      </c>
      <c r="G43" s="38">
        <f t="shared" si="6"/>
        <v>0</v>
      </c>
      <c r="H43" s="38"/>
      <c r="I43" s="36"/>
      <c r="J43" s="39">
        <f t="shared" si="7"/>
        <v>0</v>
      </c>
      <c r="K43" s="39"/>
      <c r="L43" s="40"/>
    </row>
    <row r="44" spans="1:12" ht="15">
      <c r="A44" s="40"/>
      <c r="B44" s="40"/>
      <c r="C44" s="40"/>
      <c r="D44" s="40"/>
      <c r="E44" s="43"/>
      <c r="F44" s="37">
        <f t="shared" si="3"/>
        <v>0</v>
      </c>
      <c r="G44" s="38">
        <f t="shared" si="6"/>
        <v>0</v>
      </c>
      <c r="H44" s="38"/>
      <c r="I44" s="36"/>
      <c r="J44" s="39">
        <f t="shared" si="7"/>
        <v>0</v>
      </c>
      <c r="K44" s="39"/>
      <c r="L44" s="40"/>
    </row>
    <row r="45" spans="1:12" ht="15">
      <c r="A45" s="40"/>
      <c r="B45" s="40"/>
      <c r="C45" s="40"/>
      <c r="D45" s="40"/>
      <c r="E45" s="43"/>
      <c r="F45" s="37">
        <f t="shared" si="3"/>
        <v>0</v>
      </c>
      <c r="G45" s="38">
        <f t="shared" si="6"/>
        <v>0</v>
      </c>
      <c r="H45" s="38"/>
      <c r="I45" s="36"/>
      <c r="J45" s="39">
        <f t="shared" si="7"/>
        <v>0</v>
      </c>
      <c r="K45" s="39"/>
      <c r="L45" s="40"/>
    </row>
    <row r="46" spans="1:12" ht="15">
      <c r="A46" s="40"/>
      <c r="B46" s="40"/>
      <c r="C46" s="40"/>
      <c r="D46" s="40"/>
      <c r="E46" s="43"/>
      <c r="F46" s="37">
        <f t="shared" si="3"/>
        <v>0</v>
      </c>
      <c r="G46" s="38">
        <f t="shared" si="6"/>
        <v>0</v>
      </c>
      <c r="H46" s="38"/>
      <c r="I46" s="36"/>
      <c r="J46" s="39">
        <f t="shared" si="7"/>
        <v>0</v>
      </c>
      <c r="K46" s="39"/>
      <c r="L46" s="40"/>
    </row>
    <row r="47" spans="1:12" ht="15">
      <c r="A47" s="40"/>
      <c r="B47" s="40"/>
      <c r="C47" s="40"/>
      <c r="D47" s="40"/>
      <c r="E47" s="43"/>
      <c r="F47" s="37">
        <f t="shared" si="3"/>
        <v>0</v>
      </c>
      <c r="G47" s="38">
        <f t="shared" si="6"/>
        <v>0</v>
      </c>
      <c r="H47" s="38"/>
      <c r="I47" s="36"/>
      <c r="J47" s="39">
        <f t="shared" si="7"/>
        <v>0</v>
      </c>
      <c r="K47" s="39"/>
      <c r="L47" s="40"/>
    </row>
    <row r="48" spans="1:12" ht="15">
      <c r="A48" s="40"/>
      <c r="B48" s="40"/>
      <c r="C48" s="40"/>
      <c r="D48" s="40"/>
      <c r="E48" s="43"/>
      <c r="F48" s="37">
        <f t="shared" si="3"/>
        <v>0</v>
      </c>
      <c r="G48" s="38">
        <f t="shared" si="6"/>
        <v>0</v>
      </c>
      <c r="H48" s="38"/>
      <c r="I48" s="36"/>
      <c r="J48" s="39">
        <f t="shared" si="7"/>
        <v>0</v>
      </c>
      <c r="K48" s="39"/>
      <c r="L48" s="40"/>
    </row>
    <row r="49" spans="1:12" ht="15">
      <c r="A49" s="40"/>
      <c r="B49" s="40"/>
      <c r="C49" s="40"/>
      <c r="D49" s="40"/>
      <c r="E49" s="43"/>
      <c r="F49" s="37">
        <f t="shared" si="3"/>
        <v>0</v>
      </c>
      <c r="G49" s="38">
        <f t="shared" si="6"/>
        <v>0</v>
      </c>
      <c r="H49" s="38"/>
      <c r="I49" s="36"/>
      <c r="J49" s="39">
        <f t="shared" si="7"/>
        <v>0</v>
      </c>
      <c r="K49" s="39"/>
      <c r="L49" s="40"/>
    </row>
    <row r="50" spans="1:12" ht="15">
      <c r="A50" s="40"/>
      <c r="B50" s="40"/>
      <c r="C50" s="40"/>
      <c r="D50" s="40"/>
      <c r="E50" s="43"/>
      <c r="F50" s="37">
        <f t="shared" si="3"/>
        <v>0</v>
      </c>
      <c r="G50" s="38">
        <f t="shared" si="6"/>
        <v>0</v>
      </c>
      <c r="H50" s="38"/>
      <c r="I50" s="36"/>
      <c r="J50" s="39">
        <f t="shared" si="7"/>
        <v>0</v>
      </c>
      <c r="K50" s="39"/>
      <c r="L50" s="40"/>
    </row>
    <row r="51" spans="1:12" ht="15">
      <c r="A51" s="40"/>
      <c r="B51" s="40"/>
      <c r="C51" s="40"/>
      <c r="D51" s="40"/>
      <c r="E51" s="43"/>
      <c r="F51" s="37">
        <f t="shared" si="3"/>
        <v>0</v>
      </c>
      <c r="G51" s="38">
        <f t="shared" si="6"/>
        <v>0</v>
      </c>
      <c r="H51" s="38"/>
      <c r="I51" s="36"/>
      <c r="J51" s="39">
        <f t="shared" si="7"/>
        <v>0</v>
      </c>
      <c r="K51" s="39"/>
      <c r="L51" s="40"/>
    </row>
    <row r="52" spans="1:12" ht="15">
      <c r="A52" s="40"/>
      <c r="B52" s="40"/>
      <c r="C52" s="40"/>
      <c r="D52" s="40"/>
      <c r="E52" s="43"/>
      <c r="F52" s="37">
        <f t="shared" si="3"/>
        <v>0</v>
      </c>
      <c r="G52" s="38">
        <f t="shared" si="6"/>
        <v>0</v>
      </c>
      <c r="H52" s="38"/>
      <c r="I52" s="36"/>
      <c r="J52" s="39">
        <f t="shared" si="7"/>
        <v>0</v>
      </c>
      <c r="K52" s="39"/>
      <c r="L52" s="40"/>
    </row>
    <row r="53" spans="1:12" ht="15">
      <c r="A53" s="40"/>
      <c r="B53" s="40"/>
      <c r="C53" s="40"/>
      <c r="D53" s="40"/>
      <c r="E53" s="43"/>
      <c r="F53" s="37">
        <f t="shared" si="3"/>
        <v>0</v>
      </c>
      <c r="G53" s="38">
        <f t="shared" si="6"/>
        <v>0</v>
      </c>
      <c r="H53" s="38"/>
      <c r="I53" s="36"/>
      <c r="J53" s="39">
        <f t="shared" si="7"/>
        <v>0</v>
      </c>
      <c r="K53" s="39"/>
      <c r="L53" s="40"/>
    </row>
    <row r="54" spans="1:12" ht="15">
      <c r="A54" s="40"/>
      <c r="B54" s="40"/>
      <c r="C54" s="40"/>
      <c r="D54" s="40"/>
      <c r="E54" s="43"/>
      <c r="F54" s="37">
        <f t="shared" si="3"/>
        <v>0</v>
      </c>
      <c r="G54" s="38">
        <f t="shared" si="6"/>
        <v>0</v>
      </c>
      <c r="H54" s="38"/>
      <c r="I54" s="36"/>
      <c r="J54" s="39">
        <f t="shared" si="7"/>
        <v>0</v>
      </c>
      <c r="K54" s="39"/>
      <c r="L54" s="40"/>
    </row>
  </sheetData>
  <protectedRanges>
    <protectedRange sqref="L15:L16 L21:L54" name="Range3"/>
    <protectedRange sqref="I23:I54" name="Range2"/>
    <protectedRange sqref="E15:E54" name="Range1"/>
    <protectedRange sqref="L13:L14" name="Range3_1"/>
    <protectedRange sqref="L17:L20" name="Range3_2"/>
    <protectedRange sqref="I15:I22" name="Range2_1"/>
  </protectedRanges>
  <mergeCells count="3">
    <mergeCell ref="A1:E1"/>
    <mergeCell ref="A2:E2"/>
    <mergeCell ref="A3:E3"/>
  </mergeCells>
  <phoneticPr fontId="8" type="noConversion"/>
  <printOptions horizontalCentered="1"/>
  <pageMargins left="0.5" right="0.25" top="1" bottom="0.5" header="0.5" footer="0.5"/>
  <pageSetup scale="78" fitToWidth="2" orientation="portrait" r:id="rId1"/>
  <headerFooter alignWithMargins="0"/>
  <rowBreaks count="2" manualBreakCount="2">
    <brk id="29" max="9" man="1"/>
    <brk id="41" max="16383" man="1"/>
  </rowBreaks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/>
  <sheetData/>
  <phoneticPr fontId="8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/>
  <sheetData/>
  <phoneticPr fontId="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Bottineau</vt:lpstr>
      <vt:lpstr>Sheet2</vt:lpstr>
      <vt:lpstr>Sheet3</vt:lpstr>
      <vt:lpstr>Bottineau!Print_Area</vt:lpstr>
      <vt:lpstr>Bottineau!Print_Titles</vt:lpstr>
    </vt:vector>
  </TitlesOfParts>
  <Company>North Dakota State Land Department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Jayden Pascua</dc:creator>
  <cp:lastModifiedBy>Lardy, Jacob</cp:lastModifiedBy>
  <cp:lastPrinted>2005-03-28T19:49:25Z</cp:lastPrinted>
  <dcterms:created xsi:type="dcterms:W3CDTF">2005-02-11T17:40:05Z</dcterms:created>
  <dcterms:modified xsi:type="dcterms:W3CDTF">2023-06-05T20:44:28Z</dcterms:modified>
</cp:coreProperties>
</file>